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210"/>
  <workbookPr autoCompressPictures="0"/>
  <mc:AlternateContent xmlns:mc="http://schemas.openxmlformats.org/markup-compatibility/2006">
    <mc:Choice Requires="x15">
      <x15ac:absPath xmlns:x15ac="http://schemas.microsoft.com/office/spreadsheetml/2010/11/ac" url="/Users/primus/Desktop/"/>
    </mc:Choice>
  </mc:AlternateContent>
  <bookViews>
    <workbookView xWindow="340" yWindow="460" windowWidth="28160" windowHeight="17420" tabRatio="765" activeTab="1"/>
  </bookViews>
  <sheets>
    <sheet name="1.JTE&amp;KM" sheetId="1" r:id="rId1"/>
    <sheet name="2.LNT" sheetId="2" r:id="rId2"/>
    <sheet name="3.DIAK" sheetId="4" r:id="rId3"/>
    <sheet name="4.INIMV" sheetId="5" r:id="rId4"/>
    <sheet name="5. Haldusjuhtimine ja majandus" sheetId="6" r:id="rId5"/>
    <sheet name="6.Komm&amp;suhted" sheetId="3" r:id="rId6"/>
    <sheet name="eelarvejaotuse kava" sheetId="8" r:id="rId7"/>
    <sheet name="INDIKAATORID" sheetId="7" r:id="rId8"/>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71" i="5" l="1"/>
  <c r="K70" i="5"/>
  <c r="K72" i="5"/>
  <c r="J70" i="5"/>
  <c r="J72" i="5" s="1"/>
  <c r="I70" i="5"/>
  <c r="L69" i="5"/>
  <c r="L68" i="5"/>
  <c r="L67" i="5"/>
  <c r="L66" i="5"/>
  <c r="K61" i="5"/>
  <c r="J61" i="5"/>
  <c r="I61" i="5"/>
  <c r="L60" i="5"/>
  <c r="L59" i="5"/>
  <c r="L61" i="5" s="1"/>
  <c r="L58" i="5"/>
  <c r="H53" i="5"/>
  <c r="K46" i="5"/>
  <c r="J46" i="5"/>
  <c r="I46" i="5"/>
  <c r="H46" i="5"/>
  <c r="H41" i="5"/>
  <c r="K32" i="5"/>
  <c r="J32" i="5"/>
  <c r="I32" i="5"/>
  <c r="H32" i="5"/>
  <c r="K26" i="5"/>
  <c r="J26" i="5"/>
  <c r="I26" i="5"/>
  <c r="I3" i="5" s="1"/>
  <c r="H26" i="5"/>
  <c r="H25" i="5"/>
  <c r="H22" i="5"/>
  <c r="H14" i="5"/>
  <c r="H9" i="5" s="1"/>
  <c r="H3" i="5" s="1"/>
  <c r="K9" i="5"/>
  <c r="J9" i="5"/>
  <c r="I9" i="5"/>
  <c r="K3" i="5"/>
  <c r="J3" i="5"/>
  <c r="L70" i="5"/>
  <c r="L72" i="5" s="1"/>
  <c r="I72" i="5"/>
  <c r="H21" i="3"/>
  <c r="K41" i="2"/>
  <c r="K50" i="2" s="1"/>
  <c r="J41" i="2"/>
  <c r="I41" i="2"/>
  <c r="H41" i="2"/>
  <c r="H50" i="2" s="1"/>
  <c r="K32" i="2"/>
  <c r="J32" i="2"/>
  <c r="I32" i="2"/>
  <c r="H32" i="2"/>
  <c r="L32" i="2" s="1"/>
  <c r="K22" i="2"/>
  <c r="J22" i="2"/>
  <c r="I22" i="2"/>
  <c r="H22" i="2"/>
  <c r="K8" i="2"/>
  <c r="J8" i="2"/>
  <c r="I8" i="2"/>
  <c r="H8" i="2"/>
  <c r="I50" i="2"/>
  <c r="J50" i="2"/>
  <c r="K56" i="1"/>
  <c r="J56" i="1"/>
  <c r="I56" i="1"/>
  <c r="H56" i="1"/>
  <c r="K45" i="1"/>
  <c r="J45" i="1"/>
  <c r="I45" i="1"/>
  <c r="I68" i="1" s="1"/>
  <c r="H45" i="1"/>
  <c r="K36" i="1"/>
  <c r="J36" i="1"/>
  <c r="I36" i="1"/>
  <c r="H36" i="1"/>
  <c r="K24" i="1"/>
  <c r="J24" i="1"/>
  <c r="I24" i="1"/>
  <c r="H24" i="1"/>
  <c r="J10" i="1"/>
  <c r="I10" i="1"/>
  <c r="H10" i="1"/>
  <c r="H68" i="1"/>
  <c r="K68" i="1"/>
  <c r="J68" i="1"/>
  <c r="C16" i="8"/>
  <c r="M9" i="8"/>
  <c r="L9" i="8"/>
  <c r="K9" i="8"/>
  <c r="J9" i="8"/>
  <c r="I9" i="8"/>
  <c r="G9" i="8"/>
  <c r="H9" i="8"/>
  <c r="F9" i="8"/>
  <c r="E9" i="8"/>
  <c r="C9" i="8"/>
</calcChain>
</file>

<file path=xl/sharedStrings.xml><?xml version="1.0" encoding="utf-8"?>
<sst xmlns="http://schemas.openxmlformats.org/spreadsheetml/2006/main" count="2421" uniqueCount="1415">
  <si>
    <t>Tähis</t>
  </si>
  <si>
    <t>Tegevus</t>
  </si>
  <si>
    <t>Indikaator</t>
  </si>
  <si>
    <t>Sihttase</t>
  </si>
  <si>
    <t>Vastutaja</t>
  </si>
  <si>
    <t>Teostaja, partnerid</t>
  </si>
  <si>
    <t>Elluviimise tähtaeg</t>
  </si>
  <si>
    <t>Maksumuse prognoos</t>
  </si>
  <si>
    <t>KOKKU</t>
  </si>
  <si>
    <t xml:space="preserve"> 2015-2017</t>
  </si>
  <si>
    <t>Märkused</t>
  </si>
  <si>
    <t xml:space="preserve">Üldeesmärgi mõjuindikaator 2017: </t>
  </si>
  <si>
    <t>Baastase</t>
  </si>
  <si>
    <t>Teostaja, vastutaja</t>
  </si>
  <si>
    <t>Allikas, uuring</t>
  </si>
  <si>
    <t>Alaeesmärgi tulemuslikkuse indikaator</t>
  </si>
  <si>
    <t>ÜE1-AE1-T1</t>
  </si>
  <si>
    <t>ÜE1-AE1-T2</t>
  </si>
  <si>
    <t>ÜE1-AE1-T3</t>
  </si>
  <si>
    <t>ÜE1-AE1-T4</t>
  </si>
  <si>
    <t>ÜE1-AE1-T5</t>
  </si>
  <si>
    <t>Alaeesmärk 2: Süsteem prioriteetsete vajaduste väljaselgitamiseks ja vastavate teenuste arendamiseks piirkonniti on loodud. Oikumeeniline koostöö kohalikul tasandil on tulemuslik.</t>
  </si>
  <si>
    <t>ÜE1-AE2-T1</t>
  </si>
  <si>
    <t>ÜE1-AE2-T2</t>
  </si>
  <si>
    <t>ÜE1-AE2-T3</t>
  </si>
  <si>
    <t>ÜE1-AE2-T4</t>
  </si>
  <si>
    <t>ÜE1-AE2-T5</t>
  </si>
  <si>
    <t>ÜE1-AE3-T1</t>
  </si>
  <si>
    <t>ÜE2-AE3-T2</t>
  </si>
  <si>
    <t>ÜE1-AE3-T3</t>
  </si>
  <si>
    <t>ÜE1-AE3-T4</t>
  </si>
  <si>
    <t>ÜE1-AE4-T1</t>
  </si>
  <si>
    <t>ÜE1-AE4-T2</t>
  </si>
  <si>
    <t>ÜE1-AE4-T3</t>
  </si>
  <si>
    <t>ÜE1-AE4-T4</t>
  </si>
  <si>
    <t>ÜE1-AE4-T5</t>
  </si>
  <si>
    <t>ÜE2-AE1-T5</t>
  </si>
  <si>
    <t>ÜE1-AE5-T1</t>
  </si>
  <si>
    <t>ÜE1-AE5-T3</t>
  </si>
  <si>
    <t>ÜE1-AE5-T4</t>
  </si>
  <si>
    <t>ÜE1-AE5-T5</t>
  </si>
  <si>
    <t>Alaeesmärk 3: Kiriklikud talitused on osavõtjatele mõistetavad ja inspireerivad ning talituste kvaliteet on kõrge.</t>
  </si>
  <si>
    <t>Alaeesmärk 1: Kiriku laste- ja noorsootöö (LNT) struktuur on uuendatud, LNT jätkusuutlikuks arenguks on loodud vajalik keskkond.</t>
  </si>
  <si>
    <t xml:space="preserve">Alaeesmärk 2: Kiriku laste- ja noorsootöö on heatasemeline, töötegijad on mitmekülgse ettevalmistusega ning üldkiriklikul ja koguduse tasandil väärtustatud. </t>
  </si>
  <si>
    <t xml:space="preserve">Alaeesmärk 3: Üldkiriklik ja koguduste LNT alane töö toimib ühtses info- ja koostöövõrgustikus, välja on töötatud laste- ja noorsootöö programmid ning teenused, mida viiakse ellu kogudustes. </t>
  </si>
  <si>
    <t xml:space="preserve">Alaeesmärk 4: Lapsed, noored ja pered on kaasatud ning osalevad aktiivselt tegevustes. </t>
  </si>
  <si>
    <t>Alaeesmärk 1: Diakoonia ühtne mõistmine kirikus on saavutatud. Diakooniat tunnustatakse  kiriku liturgilise ja karitatiivse idee kandja ja elluviijana.</t>
  </si>
  <si>
    <t>ÜE2-AE1-T1</t>
  </si>
  <si>
    <t>ÜE2-AE1-T2</t>
  </si>
  <si>
    <t>ÜE2-AE1-T3</t>
  </si>
  <si>
    <t>ÜE2-AE1-T4</t>
  </si>
  <si>
    <t>ÜE2-AE1-T6</t>
  </si>
  <si>
    <t>ÜE2-AE2-T4</t>
  </si>
  <si>
    <t>ÜE2-AE2-T5</t>
  </si>
  <si>
    <t>ÜE2-AE3-T1</t>
  </si>
  <si>
    <t>ÜE2-AE3-T3</t>
  </si>
  <si>
    <t>ÜE2-AE4-T1</t>
  </si>
  <si>
    <t>ÜE2-AE4-T2</t>
  </si>
  <si>
    <t>Alaeesmärk 1: Kirikuelu erinevate valdkondade ja tasandite infovahetus on süsteemne ning kasutab kaasaegseid infotehnoloogilisi vahendeid.</t>
  </si>
  <si>
    <t xml:space="preserve">Alaeesmärk 3: EELK häälekandja on kvaliteetne, töötaja- ja lugejasõbralik ning kajastab kirikus toimuvat EELK liikmetele ja ühiskonnale mitmekülgselt, kuid väärtuspõhiselt. EELK  häälekandja viib kiriku olulised sõnumid ühiskonda. </t>
  </si>
  <si>
    <t>Alaeesmärk 5: Juurdepääs avalikule ja sihtotstarbelisele dokumentatsioonile on vajalikus mahus tagatud.</t>
  </si>
  <si>
    <t>4. INIMVARA ARENDAMINE</t>
  </si>
  <si>
    <t>6. KOMMUNIKATSIOON JA SUHTEKORRALDUS</t>
  </si>
  <si>
    <t>ÜE4-AE1-T1</t>
  </si>
  <si>
    <t>ÜE4-AE1-T2</t>
  </si>
  <si>
    <t>ÜE4-AE1-T3</t>
  </si>
  <si>
    <t>ÜE4-AE1-T4</t>
  </si>
  <si>
    <t>ÜE4-AE1-T5</t>
  </si>
  <si>
    <t>ÜE4-AE2-T1</t>
  </si>
  <si>
    <t>ÜE4-AE2-T2</t>
  </si>
  <si>
    <t>ÜE4-AE2-T3</t>
  </si>
  <si>
    <t>ÜE4-AE3-T1</t>
  </si>
  <si>
    <t>ÜE4-AE3-T2</t>
  </si>
  <si>
    <t>ÜE4-AE3-T3</t>
  </si>
  <si>
    <t>ÜE4-AE3-T4</t>
  </si>
  <si>
    <t>ÜE4-AE3-T5</t>
  </si>
  <si>
    <t>ÜE4-AE4-T1</t>
  </si>
  <si>
    <t>ÜE4-AE4-T2</t>
  </si>
  <si>
    <t>ÜE4-AE4-T3</t>
  </si>
  <si>
    <t>ÜE5-AE1-T1</t>
  </si>
  <si>
    <t>ÜE5-AE1-T2</t>
  </si>
  <si>
    <t>ÜE5-AE1-T3</t>
  </si>
  <si>
    <t>ÜE5-AE1-T4</t>
  </si>
  <si>
    <t>ÜE5-AE2-T1</t>
  </si>
  <si>
    <t>ÜE5-AE2-T2</t>
  </si>
  <si>
    <t>ÜE5-AE2-T3</t>
  </si>
  <si>
    <t>ÜE5-AE2-T4</t>
  </si>
  <si>
    <t>ÜE5-AE2-T5</t>
  </si>
  <si>
    <t>ÜE5-AE3-T1</t>
  </si>
  <si>
    <t>ÜE5-AE3-T2</t>
  </si>
  <si>
    <t>ÜE5-AE3-T3</t>
  </si>
  <si>
    <t>ÜE5-AE3-T4</t>
  </si>
  <si>
    <t>ÜE5-AE4-T1</t>
  </si>
  <si>
    <t>ÜE5-AE4-T2</t>
  </si>
  <si>
    <t>ÜE5-AE5-T1</t>
  </si>
  <si>
    <t>ÜE5-AE5-T2</t>
  </si>
  <si>
    <t>ÜE5-AE5-T3</t>
  </si>
  <si>
    <t>ÜE5-AE5-T4</t>
  </si>
  <si>
    <t>ÜE6-AE1-T1</t>
  </si>
  <si>
    <t>ÜE6-AE1-T2</t>
  </si>
  <si>
    <t>ÜE6-AE1-T3</t>
  </si>
  <si>
    <t>ÜE6-AE1-T4</t>
  </si>
  <si>
    <t>ÜE6-AE1-T5</t>
  </si>
  <si>
    <t>ÜE6-AE3-T3</t>
  </si>
  <si>
    <t>ÜE6-AE4-T1</t>
  </si>
  <si>
    <t>ÜE6-AE4-T2</t>
  </si>
  <si>
    <t>ÜE6-AE4-T3</t>
  </si>
  <si>
    <t>ÜE6-AE5-T1</t>
  </si>
  <si>
    <t>ÜE6-AE5-T2</t>
  </si>
  <si>
    <t>ÜE6-AE5-T3</t>
  </si>
  <si>
    <t>ÜE6-AE5-T4</t>
  </si>
  <si>
    <t>ÜE6-AE5-T5</t>
  </si>
  <si>
    <t>1. JUMALATEENISTUSELU JA KIRIKUMUUSIKA</t>
  </si>
  <si>
    <t>Valdkond</t>
  </si>
  <si>
    <t>Strateegiline üldeesmärk</t>
  </si>
  <si>
    <t>1.</t>
  </si>
  <si>
    <t>Alaeesmärk</t>
  </si>
  <si>
    <t>Tulemuslikkuse indikaator</t>
  </si>
  <si>
    <t>Andmeallikas</t>
  </si>
  <si>
    <t>1.2</t>
  </si>
  <si>
    <t>1.3</t>
  </si>
  <si>
    <t>1.4</t>
  </si>
  <si>
    <t>1.5</t>
  </si>
  <si>
    <t>Kiriklikud talitused on osavõtjatele mõistetavad ja inspireerivad ning talituste kvaliteet on kõrge.</t>
  </si>
  <si>
    <t>Laste- ja noorsootöö</t>
  </si>
  <si>
    <t>2.</t>
  </si>
  <si>
    <t>Kiriklik laste- ja noorsootöö on kaasaegne, kaasav ja  eakohane, toetab laste, noorte ja perede usulist arengut ning kristlike väärtuste kinnistumist.</t>
  </si>
  <si>
    <t>2.1</t>
  </si>
  <si>
    <t>2.2</t>
  </si>
  <si>
    <t>2.3</t>
  </si>
  <si>
    <t>2.4</t>
  </si>
  <si>
    <t>Kiriku laste- ja noorsootöö (LNT) struktuur on uuendatud, LNT jätkusuutlikuks arenguks on loodud vajalik keskkond.</t>
  </si>
  <si>
    <t xml:space="preserve">Kiriku laste- ja noorsootöö on heatasemeline, töötegijad on mitmekülgse ettevalmistusega ning üldkiriklikul ja koguduse tasandil väärtustatud. </t>
  </si>
  <si>
    <t>Lapsed, noored ja pered on kaasatud ning osalevad aktiivselt tegevustes.</t>
  </si>
  <si>
    <t>Üldkiriklik ja koguduste LNT alane töö toimib ühtses info- ja koostöövõrgustikus, välja on töötatud laste- ja noorsootöö programmid ning teenused, mida viiakse ellu kogudustes.</t>
  </si>
  <si>
    <t>Diakooniatöö</t>
  </si>
  <si>
    <t>3.</t>
  </si>
  <si>
    <t>Kirik, asutused ja kogudused on võimelised aitama abivajajaid ja on kujundanud välja vajaduspõhised teenused. Kirik on kogukonnas kohaliku omavalitsuse tunnustatud partner.</t>
  </si>
  <si>
    <t xml:space="preserve">Kirikul on diakooniale profileerumiseks vajalik kompetents. Teenuste osutamise võimekus ja selleks vajalik võrgustik on välja kujunemas. </t>
  </si>
  <si>
    <t>Diakoonia ühtne mõistmine kirikus on saavutatud. Diakooniat tunnustatakse kiriku liturgilise ja karitatiivse idee kandja ja elluviijana.</t>
  </si>
  <si>
    <t>Süsteem prioriteetsete vajaduste väljaselgitamiseks ja vastavate teenuste arendamiseks piirkonniti on loodud. Oikumeeniline koostöö kohalikul tasandil on tulemuslik.</t>
  </si>
  <si>
    <t>3.1</t>
  </si>
  <si>
    <t>3.2</t>
  </si>
  <si>
    <t>3.3</t>
  </si>
  <si>
    <t xml:space="preserve">4. </t>
  </si>
  <si>
    <t>Inimvara arendamine</t>
  </si>
  <si>
    <t>Kiriku struktuur ja personalipoliitika tagavad kõikide töövaldkondade teenindamiseks vajaliku, kompetentse ja motiveeritud personali olemasolu ning head töötulemused.</t>
  </si>
  <si>
    <t>Mõjuindikaator 2017</t>
  </si>
  <si>
    <t>4.1</t>
  </si>
  <si>
    <t>4.2</t>
  </si>
  <si>
    <t>4.3</t>
  </si>
  <si>
    <t>4.4</t>
  </si>
  <si>
    <t>Rollide ja vastutuse jaotus kiriku ja koguduste juhtorganites ja töötegijate hulgas on määratletud.</t>
  </si>
  <si>
    <t>Kirikul on ülevaade olemasolevast ja soovitavast inimvarast ning on tõhustatud töötajate ettevalmistamise, rakendamise ja motiveerimise süsteemi.</t>
  </si>
  <si>
    <t>Baas- ja täienduskoolitussüsteem vastab kiriku vajadustele, on töötajale motiveeriv ja seotud ametikohaga.</t>
  </si>
  <si>
    <t xml:space="preserve">Vabatahtlike  tegevus on koordineeritud ja süsteemne. Paranenud on vabatahtlike kaasamise ja rakendamise oskused. </t>
  </si>
  <si>
    <t>5.</t>
  </si>
  <si>
    <t>Kirikuelu erinevate valdkondade ja tasandite infovahetus on süsteemne ning kasutab kaasaegseid infotehnoloogilisi vahendeid.</t>
  </si>
  <si>
    <t>5.1</t>
  </si>
  <si>
    <t>5.2</t>
  </si>
  <si>
    <t>5.3</t>
  </si>
  <si>
    <t>5.4</t>
  </si>
  <si>
    <t>5.5</t>
  </si>
  <si>
    <t xml:space="preserve">EELK häälekandja on kvaliteetne, töötaja- ja lugejasõbralik ning kajastab kirikus toimuvat EELK liikmetele ja ühiskonnale mitmekülgselt, kuid väärtuspõhiselt. EELK  häälekandja viib kiriku olulised sõnumid ühiskonda. </t>
  </si>
  <si>
    <t>EELK suhted partnerkirikute ja abiorganisatsioonidega on tasakaalustatud ja vastutustundlikud,  EELK omab mõjujõudu töötab kaasa rahvusvahelistes organisatsioonides ja osaduskondades.</t>
  </si>
  <si>
    <t>Juurdepääs avalikule ja sihtotstarbelisele dokumentatsioonile on vajalikus mahus tagatud.</t>
  </si>
  <si>
    <t>6.</t>
  </si>
  <si>
    <t>6.1</t>
  </si>
  <si>
    <t>6.2</t>
  </si>
  <si>
    <t>6.3</t>
  </si>
  <si>
    <t>6.4</t>
  </si>
  <si>
    <t>6.5</t>
  </si>
  <si>
    <t>Alaeesmärk 2: Lisaks pühapäevasele jumalateenistusele (missale) hinnatakse kogudustes ka teisi teenistusi, palvusi, kirikukontserte ja muid harduselu vorme.</t>
  </si>
  <si>
    <t>Alaeesmärk 4: Ilmiktöötegijad on aktiivsed koguduseelu korraldamisel ja aitavad kaasa jumalateenistuste läbiviimisel.</t>
  </si>
  <si>
    <t>kokku</t>
  </si>
  <si>
    <t>1. Jumalateenistuselu ja kirikumuusika</t>
  </si>
  <si>
    <t>2. Laste- ja noorsootöö</t>
  </si>
  <si>
    <t>3. Diakooniatöö</t>
  </si>
  <si>
    <t>4. Inimvara</t>
  </si>
  <si>
    <t>6. Kommunikatsioon</t>
  </si>
  <si>
    <t>5. Haldusjuhtimine ja majandus</t>
  </si>
  <si>
    <t>%</t>
  </si>
  <si>
    <t>summa</t>
  </si>
  <si>
    <t>% üldeelarvest muutus</t>
  </si>
  <si>
    <t xml:space="preserve"> Valdkond</t>
  </si>
  <si>
    <t>Kokku (eurot)</t>
  </si>
  <si>
    <t>EELK statistiline aruanne</t>
  </si>
  <si>
    <t>Alaeesmärk 1: Mitmekülgne liturgia, jutluse ja kirikulaulu abimaterjal ning muusika repertuaar on aluseks jumalateenistuselu ühtlasele arengule ja koostööle kirikutöö valdkondades.</t>
  </si>
  <si>
    <t>KML</t>
  </si>
  <si>
    <t>Konsistoorium</t>
  </si>
  <si>
    <t>Piiskoplik nõukogu</t>
  </si>
  <si>
    <t>ÜE1-AE1-T6</t>
  </si>
  <si>
    <t>2013-2017</t>
  </si>
  <si>
    <t>ÜE1-AE1-T8</t>
  </si>
  <si>
    <t>Statistiline aruanne</t>
  </si>
  <si>
    <t>pidev</t>
  </si>
  <si>
    <t>ÜE1-AE2-T6</t>
  </si>
  <si>
    <t>(1) Toimkonna moodustamine(2) Õppe- ja teenistuse abimaterjali koostamine; (3) Koolitusgrupi moodustamine ja koolituste läbiviimine</t>
  </si>
  <si>
    <t>ÜE1-AE2-T7</t>
  </si>
  <si>
    <t>KML, kogudused</t>
  </si>
  <si>
    <t>(1) Toimkonna ülesanded on jaotatud; (2) Valmib õppe- ja abimaterjal; (3) Kord aastas toimub koolitus ning 5 (eesti emakeelega) vaimulikku aastas omandab oskused pidada venekeelset palvust.</t>
  </si>
  <si>
    <t>Jumalateenistuste arv kasvab ka nendes kogudustes, kus oma vaimulik puudub (hooldajaõpetajaga kogudused)</t>
  </si>
  <si>
    <t>2013-2015</t>
  </si>
  <si>
    <t>ÜE1-AE3-T2</t>
  </si>
  <si>
    <t>Praostkonnad</t>
  </si>
  <si>
    <t>2012-2017</t>
  </si>
  <si>
    <t>Võimalik on laulupäevi pidada ka regiooniti, mitme praostkonna koostööna</t>
  </si>
  <si>
    <t>Kirikupäeva ja Laulupeo SA</t>
  </si>
  <si>
    <t>SA, partneriks kogudused</t>
  </si>
  <si>
    <t>Kirikupäev toimub 2015, ettevalmistav töö 2012-2015</t>
  </si>
  <si>
    <t>2. LASTE- JA NOORSOOTÖÖ</t>
  </si>
  <si>
    <t>LNT talitus, kogudused</t>
  </si>
  <si>
    <t>LNÜ</t>
  </si>
  <si>
    <t>LNÜ tegevusaruanne</t>
  </si>
  <si>
    <t>Konsistoorium, LNT komisjon</t>
  </si>
  <si>
    <t>Valdkonnas tegutsejate kaardistamine, LNT töötajate andmebaasi ja infolisti pidev täiendamine</t>
  </si>
  <si>
    <t>2014 ja jätkuvalt</t>
  </si>
  <si>
    <t>LNT struktuuri reorganiseerimine, konsistooriumi koosseisus talituse loomine ja spetsialisti töölevõtmine</t>
  </si>
  <si>
    <t>LNT talitus on loodud, konsistooriumis töötab 1 põhikohaga töötaja</t>
  </si>
  <si>
    <t xml:space="preserve">LNT komisjon </t>
  </si>
  <si>
    <t>Seminarid 2013 ja jätkuvalt; koosolekud hiljemalt 2014 ja jätkuvalt</t>
  </si>
  <si>
    <t>2012 ja jätkuvalt</t>
  </si>
  <si>
    <t>ÜE2-AE1-T7</t>
  </si>
  <si>
    <t>LNT komisjon, LNT talitus</t>
  </si>
  <si>
    <t>UI, LNT komisjon, LNT talitus</t>
  </si>
  <si>
    <t>ÜE2-AE2-T6</t>
  </si>
  <si>
    <t>ÜE2-AE2-T7</t>
  </si>
  <si>
    <t>Leerikooli raamõppekava väljatöötamine</t>
  </si>
  <si>
    <t>LNÜ, LNT talitus</t>
  </si>
  <si>
    <t>Pühapäevakooli raamõppekava väljatöötamine</t>
  </si>
  <si>
    <t>(1) LNT palgalistest ja vabatahtlikest töötegijatest detailse ülevaate loomine; (2) Töötegijate info- ja koostöövõrgustikku kaasamine.</t>
  </si>
  <si>
    <t>LNT teostamist toetavate materjalide analüüsimine ja koondamine.</t>
  </si>
  <si>
    <t xml:space="preserve">  </t>
  </si>
  <si>
    <t>DÜT, EKN</t>
  </si>
  <si>
    <t>DÜT</t>
  </si>
  <si>
    <t>Arengukava täitmise perioodiline aruanne.</t>
  </si>
  <si>
    <t>Koguduste arengukavade aruandluse analüüs, diakooniaprojektide aruanded.</t>
  </si>
  <si>
    <t>Diakoonia-talitus (koostöös EKN-ga)</t>
  </si>
  <si>
    <r>
      <t>DÜT, EKN, v</t>
    </r>
    <r>
      <rPr>
        <sz val="9"/>
        <rFont val="Calibri"/>
        <family val="2"/>
        <charset val="186"/>
      </rPr>
      <t>älis-partnerid</t>
    </r>
  </si>
  <si>
    <t>2013-2014</t>
  </si>
  <si>
    <t>EKN-i eelarvest</t>
  </si>
  <si>
    <t>DÜT, Diakoonia- haigla</t>
  </si>
  <si>
    <t>EKN projekti toel</t>
  </si>
  <si>
    <t>Teoloogiline ja uurimistöö üldistab ja võtab arvesse ühiskonna vajadusi.</t>
  </si>
  <si>
    <t>DÜT/UI</t>
  </si>
  <si>
    <t xml:space="preserve">Hingehoiutöö professionaalsete teenuste mudelid praostkondadele, mis on suunatud niihästi koguduseliikmetele kui ka abivajajatele kogukonnas. </t>
  </si>
  <si>
    <t>Diakooniakeskuste juures toimuv nõustamine.</t>
  </si>
  <si>
    <t>DÜT ja MTÜd</t>
  </si>
  <si>
    <t>EELK esindatus on tagatud; ülevaade  on olemas ja töö kavandamisel arvesse võetud.</t>
  </si>
  <si>
    <t>DÜT juhataja töölesanne</t>
  </si>
  <si>
    <t>Haiglakaplanaadi loomine ja haigla hingehoiu korraldamine.</t>
  </si>
  <si>
    <t>Haigla hingehoid on süsteemne 2014; teenus on kättesaadav 2015, haiglad ja haiged on rahul teenuse kvaliteediga 2016.</t>
  </si>
  <si>
    <t>15 000 RE. 20 000 sotsiaalministeeriumi kaudu</t>
  </si>
  <si>
    <t>Vaimupuudega inimeste teenimise mudeli kirjeldamine ja elluviimine, tugivõrgustiku moodustamine ja juhtimine.</t>
  </si>
  <si>
    <t>Toimuvad regulaarsed tegevused.</t>
  </si>
  <si>
    <t>Vaimupuuetega inimeste teenimise mudel on olemas 2014, töö on süsteemne 2017</t>
  </si>
  <si>
    <t>DÜT,  T. Ool, E. Bender, EPIKODA</t>
  </si>
  <si>
    <t>10 000 aastas; projektfin ja välisabi</t>
  </si>
  <si>
    <t>Kirikliku peretöö teenuste kirjeldamine ja algatamine.</t>
  </si>
  <si>
    <t>Osalemine EKN "Eluväärtuste" töörühmas; pereteenuste kontseptsiooni koostamise algatamine.</t>
  </si>
  <si>
    <t xml:space="preserve">Kiriklike pereteenuste kontseptsiooni valmimine 2013. </t>
  </si>
  <si>
    <t>DÜT koos EKN Eluväärtuste Ümarlauaga, Kaia Kapsta</t>
  </si>
  <si>
    <t>Täiendavalt projektidest ja teenuste müügist</t>
  </si>
  <si>
    <t>UI</t>
  </si>
  <si>
    <t>Lepitusteenuste mudeli väljatöötamine ja piloteerimine sisulises koostöös omavalitsuste ja teenuste pakkujatega.</t>
  </si>
  <si>
    <t>30 000 KÜSK</t>
  </si>
  <si>
    <t>Projektitöö oskuste omandamine ressursside hankimiseks (know-how ja majanduslikud tehingud).</t>
  </si>
  <si>
    <t>2013-1017</t>
  </si>
  <si>
    <t>Koostöös KOVga töötavad kogudustes professionaalsed diakooniatöötajad.</t>
  </si>
  <si>
    <t>DÜT/ Praostid/Kogudused</t>
  </si>
  <si>
    <t xml:space="preserve">Praostkondades on rakendamisel otstarbekad teenuste mudelid. Prioriteetne on professionaalne hingehoiuteenus. </t>
  </si>
  <si>
    <t>praostid/kogudused/DÜT</t>
  </si>
  <si>
    <t>Kohalikes kogudustes vabatahtlikku diakooniatööd tegevate inimeste teavitamine, juhendamine ja nõustamine diakoonia tegevuskava rakendamisel.</t>
  </si>
  <si>
    <t>Iga-aastaselt</t>
  </si>
  <si>
    <t>Toetus RE</t>
  </si>
  <si>
    <t>Kiriku töötajatele uuendatud õppekava alusel diakooniatööks pädevuse andmine.</t>
  </si>
  <si>
    <t>DÜT ja UI</t>
  </si>
  <si>
    <t>Koolitushanked tellijatelt</t>
  </si>
  <si>
    <t>Regionaalsete vanglatöö tugivõrgustike käivitamine, koordinaatorite töölerakendamine.</t>
  </si>
  <si>
    <t>4 regiooni.</t>
  </si>
  <si>
    <t>DÜT/BKI/EKN</t>
  </si>
  <si>
    <t>Sotsiaalministeeriumi tellimus</t>
  </si>
  <si>
    <t>Ellu kutsutud on kutseühingu juhatus.</t>
  </si>
  <si>
    <t>Juhatus töötab regulaarselt; järgitakse koostatud tegevuskava.</t>
  </si>
  <si>
    <t>EKN</t>
  </si>
  <si>
    <t>DÜT ja EKN</t>
  </si>
  <si>
    <t>Tööturuteenuste osutamises osalemine.</t>
  </si>
  <si>
    <t>Osutatakse 2 praostkonnas.</t>
  </si>
  <si>
    <t>Osutatakse 6 praostkonnas.</t>
  </si>
  <si>
    <t>praostkonnad ja arendusjuhid</t>
  </si>
  <si>
    <t>Peretöö ja lepitusteenuse rakendamine.</t>
  </si>
  <si>
    <t>Teenus on kasutusel.</t>
  </si>
  <si>
    <t>Igal aastal 1 praostkond.</t>
  </si>
  <si>
    <t>EELK omafin proj-le 18 000</t>
  </si>
  <si>
    <t>ÜE1-AE3-T7</t>
  </si>
  <si>
    <t>Tervishoiu ja sotsiaalteenuste lepingud, s.h sihtfinantseerimise lepingud.</t>
  </si>
  <si>
    <t>Patsientide elukvaliteedi parandamine ning pereliikmete teadlikkus lähedase probleemidest. Alanenud on stressitase; olmekeskkond on varustatud kaasaegse tehnikaga.</t>
  </si>
  <si>
    <t>Pidev protsess</t>
  </si>
  <si>
    <t>Konsistoorium, kogudused</t>
  </si>
  <si>
    <t>Vaimuliku kutsestandardi väljatöötamine.</t>
  </si>
  <si>
    <t>Konsistooriumi talitused, allasutused</t>
  </si>
  <si>
    <t>Pidev.</t>
  </si>
  <si>
    <t xml:space="preserve">Konverentside teemade käsitlus on sünkroniseeritud, kaasatakse üksteist konverentside ettevalmistusse ja läbiviimisse; on leitud võimalus ühistegevusteks. </t>
  </si>
  <si>
    <t>Infosüsteemi Koguja kasutusele võtmine kõikides kogudustes.</t>
  </si>
  <si>
    <t>Infosüsteemi Koguja juurutamine kogudustes.</t>
  </si>
  <si>
    <t>Kõik kogudused on liitunud infosüsteemiga Koguja ja kasutavad seda oma igapäevatöös.</t>
  </si>
  <si>
    <t>Konsistooriumi kantselei</t>
  </si>
  <si>
    <t>Vaimulike teenistuslepingute sõlmimine.</t>
  </si>
  <si>
    <t xml:space="preserve">Jätkatakse teenistuslepingute sõlmimisega ja vaimulike toetamisega keskkassast. </t>
  </si>
  <si>
    <t xml:space="preserve">Kõikide vaimulikega on sõlmitud teenistusleping. </t>
  </si>
  <si>
    <t>Konsistooriumi kantselei, praostid</t>
  </si>
  <si>
    <t>EELK personalistrateegia väljatöötamine.</t>
  </si>
  <si>
    <t xml:space="preserve">EELK palgakorralduse eelnõu väljatöötamine. </t>
  </si>
  <si>
    <t>Kirikukogule kirikuseadustiku § 357 muutmise eelnõu esitamine.</t>
  </si>
  <si>
    <t xml:space="preserve">Kiriku ametikohtade struktuur on määratletud kirikuseadustiku tasandil. Töötegijad on grupeeritud ja palgaastmestikud määratletud. </t>
  </si>
  <si>
    <t>Keskkassa süsteemi arendamine.</t>
  </si>
  <si>
    <t>Mentorsüsteemi loomine ja rakendamine.</t>
  </si>
  <si>
    <t xml:space="preserve">Koolitusvajaduste määratlemisel lähtutakse prognoositavast personalivajadusest ja töötajate teadmistele ja oskustele esitatavatest nõuetest. </t>
  </si>
  <si>
    <t>EELK elukestva õppe strateegia väljatöötamine.</t>
  </si>
  <si>
    <t>Valminud on EELK elukestva õppe strateegia 2013-2017.</t>
  </si>
  <si>
    <t>EELK elukestva õppe strateegia rakendamine.</t>
  </si>
  <si>
    <t>Vaimuliku ametiõiguste teostamise sidumine täiendõppega. Vastava regulatsiooni esitamine Vaimulike konverentsile heakskiitmiseks.</t>
  </si>
  <si>
    <t>ÜE4-AE3-T6</t>
  </si>
  <si>
    <t>ÜE4-AE3-T7</t>
  </si>
  <si>
    <t>Täienduskoolituste korraldamine kirikumuusikutele.</t>
  </si>
  <si>
    <t>UI (KMO), KML</t>
  </si>
  <si>
    <t>ÜE4-AE3-T8</t>
  </si>
  <si>
    <t>Kirikumuusikute C, D kursuse (baaskoolituste) läbiviimine.</t>
  </si>
  <si>
    <t>Vastuvõtu korraldamine igal aastal D kursusele, C-le vastavalt grupi täituvusele.</t>
  </si>
  <si>
    <t>x</t>
  </si>
  <si>
    <t>x*1,5</t>
  </si>
  <si>
    <t>Vabatahtlike kaasamise, rakendamise ja motiveerimise süsteemi loomine.</t>
  </si>
  <si>
    <t>Koolituste korraldamine koguduste juhtorganite liikmetele.</t>
  </si>
  <si>
    <t>Erilise tähelepanu pööramine valimiste eelsele ja järgsele perioodile.</t>
  </si>
  <si>
    <t>Koguduse juhtorganite liikmed on motiveeritud ja osalevad aktiivselt koguduse juhtimises.</t>
  </si>
  <si>
    <t>UI / Misjonikeskus / Konsistoorium</t>
  </si>
  <si>
    <t xml:space="preserve">Loodud on õiguslikud- ja majanduslikud eeltingimused kirikliku haldusreformi läbiviimiseks (sh koguduste, praostkondade, piiskopkondade optimaalne arv on kindlaks määratud). </t>
  </si>
  <si>
    <t>Kiriku territoriaalne haldusreform on käivitunud.</t>
  </si>
  <si>
    <t>Kiriku komisjonid ja nõukogud, konsistoorium, kirikukogu</t>
  </si>
  <si>
    <t>Kõik kiriku võtme- ja tugivaldkonnad on keskasutuste tasandil struktuuriüksusega/valdkonnasekretäriga esindatud.</t>
  </si>
  <si>
    <t>Iga valdkond on esindatud talituse või allasutusega, mõnel puhul mitmega.</t>
  </si>
  <si>
    <t>Strateegia- ja muud valdkonnakomisjonid, allasutused, konsistoorium.</t>
  </si>
  <si>
    <t>Strateegia- ja arengukomisjoni regulaarse töö käivitamine.</t>
  </si>
  <si>
    <t xml:space="preserve">Komisjoni eelnõud loovad eeldused vajalikeks muudatusteks ja stabiilseks arenguks. </t>
  </si>
  <si>
    <t>Kantsler</t>
  </si>
  <si>
    <t>2013, pidev</t>
  </si>
  <si>
    <t>Konsistooriumi kantselei ja komisjonide jooksev eelarve</t>
  </si>
  <si>
    <t>Kiriku haldussüsteemi ja konsistooriumi struktuuri analüüs.</t>
  </si>
  <si>
    <t>Strateegia-komisjon, eksperdid</t>
  </si>
  <si>
    <t>Haldussüsteemi ja struktuurimuudatuste ettepanekute eelnõu koostamine ja esitamine kooskõlastamiseks.</t>
  </si>
  <si>
    <t>Strateegia-komisjon, õiguskomisjon, eksperdid</t>
  </si>
  <si>
    <t xml:space="preserve">Struktuuri ja haldussüsteemi muudatuste elluviimine. </t>
  </si>
  <si>
    <t>2015 - 2017</t>
  </si>
  <si>
    <t>Kirikukogu, konsistooriumi kantselei, nõukogude eelarve</t>
  </si>
  <si>
    <t xml:space="preserve">Üldeesmärk: Strateegilise juhtimise ja töökorralduse arendamine. EELK eesmärkide saavutamisele ja ülesannete täitmisele suunatud majandus- ja eelarvepoliitika kujundamine ning elluviimine. Kiriku vahendite ja varade kasvatamine ning põhjendatud ja eesmärgipärane kasutamine. </t>
  </si>
  <si>
    <t xml:space="preserve">Alaeesmärk 1: Kiriku haldussüsteem ja konsistooriumi struktuur on optimaalsed ning toetavad arengukava eesmärkide saavutamist. </t>
  </si>
  <si>
    <t>Alaeesmärk 2: Konsistooriumi kinnisvara arendamine ja haldamine on efektiivne. Arendusprojektide hea tootlikkus tagab vahendite piisavuse kiriku keskasutuste ja -kassa jätkusuutlikuks tegevuseks.</t>
  </si>
  <si>
    <t>Kiriku Varahaldus</t>
  </si>
  <si>
    <t>Tulemuslik kinnisvaraarendus tagab stabiilse rahavoo ja tulu kiriku eelarvesse.</t>
  </si>
  <si>
    <t>Lõpetatud arendusprojektide tulu laekub eelarvesse.</t>
  </si>
  <si>
    <t>Eelarvesse laekuv tulu kasvab igal eelarveaastal.</t>
  </si>
  <si>
    <t>Kiriku Varahaldus, majandusassessor, kantsler</t>
  </si>
  <si>
    <t>Konsistooriumi kantselei eelarve</t>
  </si>
  <si>
    <t>Konsistooriumi kantselei ja Kiriku Varahalduse eelarve</t>
  </si>
  <si>
    <t>42 000</t>
  </si>
  <si>
    <t>Kinnisvaratulu kasutamise jaotuskava koostamine ja kinnitamine.</t>
  </si>
  <si>
    <t>Kantsler, majandus-nõukogu, konsistoorium</t>
  </si>
  <si>
    <t>Kantsler, majandus-nõukogu</t>
  </si>
  <si>
    <t>Jooksev</t>
  </si>
  <si>
    <t>Konsistooriumi ja majandus-nõukogu eelarve</t>
  </si>
  <si>
    <t>Alaeesmärk 3: Kiriku varasid kasutatakse otstarbekalt ja heaperemehelikult.</t>
  </si>
  <si>
    <t>Kiriku varade haldamiseks, arendamiseks ning varade inventariseerimiseks vajalikud seadusemuudatused on toimunud, vormid ja juhendid on välja töötatud. Varade inventariseerimine kogudustes on käivitunud.</t>
  </si>
  <si>
    <t>Majandus-assessor</t>
  </si>
  <si>
    <t>Pühakodade programmi vahendid</t>
  </si>
  <si>
    <t>Programmi vahendid sõltuvad riigi-eelarve vahenditest</t>
  </si>
  <si>
    <t>Kiriku kinnisvara haldamise ja kasutamise seadusandiku regulatsiooni kaasajastamine.</t>
  </si>
  <si>
    <t>Konsistooriumi kantselei, nõukogude ja komisjonide jooksev eelarve</t>
  </si>
  <si>
    <t>Koguduste varade heaperemehelikuks kasutamiseks üldpõhimõtete sõnastamine ja juhendi koostamine.</t>
  </si>
  <si>
    <t>Valminud on juhend, mis kajastab kõiki koguduse varadega seotud küsimusi.</t>
  </si>
  <si>
    <t>Konsistooriumi kantselei, majandus-nõukogu jooksev eelarve</t>
  </si>
  <si>
    <t xml:space="preserve">Koguduste varade inventariseerimine ja kunstiväärtuslike varade keskregistri koostamine. </t>
  </si>
  <si>
    <t>2015-2017</t>
  </si>
  <si>
    <t>Konsistooriumi kantselei, majandus-nõukogu, koguduste jooksev eelarve</t>
  </si>
  <si>
    <t>Keskasutuste raamatupidamise ja majandusaruandluse konsolideerimine.</t>
  </si>
  <si>
    <t>Majandus-nõukogu, konsistooriumi ja asutuste raamatu-pidajad</t>
  </si>
  <si>
    <t>Valdkondliku rahastamise põhimõtete ja metoodika väljatöötamine.</t>
  </si>
  <si>
    <t>Kantsler, konsistooriumi raamatu-pidamine, majandus-nõukogu</t>
  </si>
  <si>
    <r>
      <rPr>
        <sz val="9"/>
        <color theme="1"/>
        <rFont val="Calibri"/>
        <family val="2"/>
        <charset val="186"/>
        <scheme val="minor"/>
      </rPr>
      <t>Pühakodade programmis aktiivne osalemine ja vahendite efektiivne kasutamine.</t>
    </r>
  </si>
  <si>
    <t>Alaeesmärk 4: Konsistooriumi eelarve toimib valdkonnapõhisena</t>
  </si>
  <si>
    <t>Eelarve valdkondliku rahastamise põhimõtted ja metoodika on väljatöötatud, vajalikud otsused langetatud ja fikseeritud.</t>
  </si>
  <si>
    <t>Eelarve-eraldised on institutsiooni-põhised.</t>
  </si>
  <si>
    <t>Kantsler, majandusnõukogu, konsistooriumi raamatupidamine.</t>
  </si>
  <si>
    <t xml:space="preserve">Alaeesmärk 5: EELK arengukava on konsistooriumi ja keskasutuste tegevuse planeerimise ja juhtimise igapäevane tööriist. </t>
  </si>
  <si>
    <t>Konsistoorium, kantsler</t>
  </si>
  <si>
    <t>Konsistoorium/ kantsler</t>
  </si>
  <si>
    <t xml:space="preserve">(1) Arengukava rakendusplaani täitmise operatiivne juhtimine; (2) Koostöö ja infovahetuse korraldamine rakendamisse kaasatud osapooltega; (3) Teadmiste uuendamise õpikeskkonna kujundamine ja tingimuste loomine kogemustevahetuseks. </t>
  </si>
  <si>
    <t>Kantselei eelarve</t>
  </si>
  <si>
    <t>Inimeste leidmine, rollide ja ülesannete  jagamine, sõnumite  kooskõlastamine, strateegiaseminaride korraldamine.</t>
  </si>
  <si>
    <t>Perioodiline tegevus</t>
  </si>
  <si>
    <t>EK</t>
  </si>
  <si>
    <r>
      <rPr>
        <sz val="9"/>
        <color theme="1"/>
        <rFont val="Calibri"/>
        <family val="2"/>
        <charset val="186"/>
        <scheme val="minor"/>
      </rPr>
      <t xml:space="preserve">(1) Süsteem on loodud ja kontserdid toimuvad; (2) Muusikaürituste programm on mitmekesine; (3) Välja on kujundatud oskused korraldada kõrgetasemelisi muusikaüritusi.  </t>
    </r>
    <r>
      <rPr>
        <sz val="9"/>
        <color rgb="FFFF0000"/>
        <rFont val="Calibri"/>
        <family val="2"/>
        <charset val="186"/>
        <scheme val="minor"/>
      </rPr>
      <t xml:space="preserve"> </t>
    </r>
  </si>
  <si>
    <t>Repertuaari valik, dirigentide koordineerimine, repertuaari kogumiku koostamine ja trükkimine, eelproovide läbiviimine, kooride juhendamine</t>
  </si>
  <si>
    <t>2015 - 2016</t>
  </si>
  <si>
    <t xml:space="preserve">(1) muusikute koormuse kaardistamine ja töökorraldusmudeli(te) väljatöötamine </t>
  </si>
  <si>
    <t>Eetrimaht ei ole vähenenud ja tsiteeritavus on kasvanud.</t>
  </si>
  <si>
    <t>Avalike suhete talitus</t>
  </si>
  <si>
    <t xml:space="preserve">EELK kodulehekülje formaadi uuendamine sh ajakohase ja kokkuvõtliku info edastamine inglise keeles.   </t>
  </si>
  <si>
    <r>
      <t xml:space="preserve">Materjalide uuendamine, </t>
    </r>
    <r>
      <rPr>
        <sz val="10"/>
        <color indexed="8"/>
        <rFont val="Calibri"/>
        <family val="2"/>
        <charset val="186"/>
      </rPr>
      <t>t</t>
    </r>
    <r>
      <rPr>
        <sz val="9"/>
        <color indexed="8"/>
        <rFont val="Calibri"/>
        <family val="2"/>
        <charset val="186"/>
      </rPr>
      <t xml:space="preserve">õlkimine ja ülespanemine. </t>
    </r>
  </si>
  <si>
    <r>
      <t xml:space="preserve">Kodulehekülg on uuendatud infoedastuskeskonnast </t>
    </r>
    <r>
      <rPr>
        <sz val="9"/>
        <color indexed="10"/>
        <rFont val="Calibri"/>
        <family val="2"/>
        <charset val="186"/>
      </rPr>
      <t xml:space="preserve"> </t>
    </r>
    <r>
      <rPr>
        <sz val="9"/>
        <rFont val="Calibri"/>
        <family val="2"/>
        <charset val="186"/>
      </rPr>
      <t>olemuskeskkonnaks.</t>
    </r>
    <r>
      <rPr>
        <sz val="9"/>
        <color indexed="8"/>
        <rFont val="Calibri"/>
        <family val="2"/>
        <charset val="186"/>
      </rPr>
      <t xml:space="preserve"> Ingliskeelne info on ajakohastatud. Kodulehel on rubriik "arvamuslood", KKK rubriik.</t>
    </r>
  </si>
  <si>
    <t>Avalike suhete talitus, välissuhete talitus, konsistooriumi kantselei</t>
  </si>
  <si>
    <t>Aluseks tegema hakatud struktuur ja osad olemasolevad andmekogumid.</t>
  </si>
  <si>
    <t xml:space="preserve">Uudistevoo toimetamine EELK koduleheküljel.  Kohalolu sotsiaalmeedias. </t>
  </si>
  <si>
    <t>Info edastamine. Sotsiaalmeedia keskkondades kättesaadavaks tegemine. Sotsiaalmeedias suhtlemise konseptsiooni loomine.</t>
  </si>
  <si>
    <t>Avalike suhete talitus, konsistooriumi kantselei, kogudused, praostkonnad, asutused, EK</t>
  </si>
  <si>
    <t>Pidev info ja intervalliga saade ERR-is ja kristlikus erameedias.</t>
  </si>
  <si>
    <t>Materjalide kogumine, edastamine.</t>
  </si>
  <si>
    <t>Avalike suhete talitus, EK, EKN, ERR, kristlik erameedia</t>
  </si>
  <si>
    <t>EKN-i lepingud ERR-iga</t>
  </si>
  <si>
    <t>Konsistoorium, EK</t>
  </si>
  <si>
    <t xml:space="preserve">Avalike suhete talitus, EK </t>
  </si>
  <si>
    <t>projekt</t>
  </si>
  <si>
    <t>Arendusprojekt</t>
  </si>
  <si>
    <t>EELK kõneisikute leidmine.</t>
  </si>
  <si>
    <t>EELK kõneisikud on olemas vastavalt teemadele.</t>
  </si>
  <si>
    <t>Koostöö pressi ning erameedia ja kõneisikute vahel toimib ning arvamuslood ilmuvad. Olulised teemad on kaardistatud.</t>
  </si>
  <si>
    <t>Avalike suhete talitus, EK</t>
  </si>
  <si>
    <t>Materjalide kogumine, toimetamine ja väljaandmine. Kirjastusplaani koostamine.</t>
  </si>
  <si>
    <t>Konsistooriumi kantselei, Avalike suhete komisjon, projektrahastuse finantseerijad</t>
  </si>
  <si>
    <t>EK ilmumine on tagatud, lehe loetavus on sama, kodulehekülje külastatavus tõuseb.</t>
  </si>
  <si>
    <t>SA EK Nõukogu</t>
  </si>
  <si>
    <t>Ilmub ajaleht Eesti Kirik 1 x nädalas</t>
  </si>
  <si>
    <t>Olulised sündmused EELKs, ühiskonnas ja suhtluses välispartneritega on kajastatud, leht pakub adekvaatset analüüsi ning dokumenteerib sündmusi</t>
  </si>
  <si>
    <t>Konsistoorium, kogudused, tellijad, riik</t>
  </si>
  <si>
    <t>Konsistoorium, EK, kõrgkoolid jmt. haridusasutused</t>
  </si>
  <si>
    <t>50% EK eelarve</t>
  </si>
  <si>
    <t>Lisarahastus 50%</t>
  </si>
  <si>
    <t>1 x aastas meediapreemia väljaandmine</t>
  </si>
  <si>
    <t>Avalike suhete komisjon, EK, kandidaatide esitajad</t>
  </si>
  <si>
    <t>Suhtlemine abiorganisatsioonidega.</t>
  </si>
  <si>
    <t>Abi võimaluste tutvustamine kogudustele ja selge aruandluskorra kehtestamine.</t>
  </si>
  <si>
    <t>Kogudused on teavitatud abi võimalustest ja toimib nõuetekohane aruandlus.</t>
  </si>
  <si>
    <t>Välissuhete talitus, konsistooriumi kantselei</t>
  </si>
  <si>
    <t>Lähtuvalt üldkiriklikust huvist EELK talituste nõustamine välissuhete alal.</t>
  </si>
  <si>
    <t>EELK talituste vahetu suhtlemine  välispartneritega ja informatsiooni vahetamine osapoolte vahel.</t>
  </si>
  <si>
    <t>Talituste välissuhtlus on vastavalt vajadusele kooskõlastatud konsistooriumiga.</t>
  </si>
  <si>
    <t>Välissuhete talitus, EELK talitused</t>
  </si>
  <si>
    <t>Suhtlemine rahvusvaheliste oikumeeniliste osaduskondade, organisatsioonide ja partnerkirikutega.</t>
  </si>
  <si>
    <t>Välissuhete talitus, välissuhete komisjon, Misjonikeskus, vabatahtlikud</t>
  </si>
  <si>
    <t>Vajadusel lisarahastus</t>
  </si>
  <si>
    <t>Talitustes ja allasutustes elektroonilise dokumendihaldussüsteemi Amphora juurutamine.</t>
  </si>
  <si>
    <t>Talituste ja asutuste koolitamine Amphora kasutusele võtmiseks.</t>
  </si>
  <si>
    <t xml:space="preserve">Allasutused ja talitused kasutavad Amphorat. </t>
  </si>
  <si>
    <t>Konsistooriumi kantselei, talitused ja asutused.</t>
  </si>
  <si>
    <t>Elektroonilise dokumendihaldussüsteemi Amphora laiendamine abipraostidele ja praostkonna sekretäridele.</t>
  </si>
  <si>
    <t>Abipraostide ja praostkonna sekretäride lisamine Amphora kasutajateks ning nende koolitamine.</t>
  </si>
  <si>
    <t>Amphorat kasutavad lisaks praostile ka abipraost ja sekretär.</t>
  </si>
  <si>
    <t>Konsistooriumi kantselei, praostkonnad</t>
  </si>
  <si>
    <t>Konsistooriumi arhiivile nõuetekohase arhiivihoidla rajamine.</t>
  </si>
  <si>
    <t>Lahenduse leidmine konsistooriumi arhiivile nõuetekohase arhiivihoidla rajamiseks.</t>
  </si>
  <si>
    <t>Konsistooriumi arhiivi säilitamiseks on loodud nõuetekohased tingimused.</t>
  </si>
  <si>
    <t>Konsistoorium, Kiriku Varahaldus</t>
  </si>
  <si>
    <t>Konsistooriumi arhiivile on tagatud juurdepääs.</t>
  </si>
  <si>
    <t xml:space="preserve">Juurdepääsu tagamine arhivaalidele. </t>
  </si>
  <si>
    <t xml:space="preserve">Arhivaalide kogumine konsistooriumi arhiivi. </t>
  </si>
  <si>
    <t>Koguduste valduses oleva arhiiviväärtusega vara kogumine ja selle säilimise tagamine.</t>
  </si>
  <si>
    <t>Kiriku väärtusliku arhiivivara säilimine on tagatud.</t>
  </si>
  <si>
    <t>Konsistooriumi kantselei, kogudused</t>
  </si>
  <si>
    <t xml:space="preserve">Koostöö Rahvusarhiiviga. </t>
  </si>
  <si>
    <t xml:space="preserve">Arhivaalide korrastamine, digitaliseerimine ja avaldamine. Arhivaalide restaureerimine. </t>
  </si>
  <si>
    <t>Konsistooriumi kantselei, praostkonnad, kogudused</t>
  </si>
  <si>
    <t>Üldeesmärk 1: EELK tunnetab ennast kui tervikut ja samas kui osa üleilmsest kristlaskonnast. EELK on dialoogis ühiskonnaga, kõnetades inimesi kristliku pärandi kaudu.</t>
  </si>
  <si>
    <t>EELK tunnetab ennast kui tervikut ja samas kui osa üleilmsest kristlaskonnast. EELK on dialoogis ühiskonnaga, kõnetades inimesi kristliku pärandi kaudu.</t>
  </si>
  <si>
    <t xml:space="preserve">Alaeesmärk 4: EELK suhted partnerkirikute ja abiorganisatsioonidega on tasakaalustatud ja vastutustundlikud, EELK töötab kaasa rahvusvahelistes abiorganisatsioonides ja osaduskondades. </t>
  </si>
  <si>
    <t>Haldusjuhtimine ja majandus</t>
  </si>
  <si>
    <t xml:space="preserve"> Kiriku haldussüsteem ja konsistooriumi struktuur on optimaalsed ning toetavad arengukava eesmärkide saavutamist. </t>
  </si>
  <si>
    <t>Konsistooriumi kinnisvara arendamine ja haldamine on efektiivne. Arendusprojektide hea tootlikkus tagab vahendite piisavuse kiriku keskasutuste ja -kassa jätkusuutlikuks tegevuseks.</t>
  </si>
  <si>
    <t>Kiriku varasid kasutatakse otstarbekalt ja heaperemehelikult.</t>
  </si>
  <si>
    <t xml:space="preserve">EELK arengukava on konsistooriumi ja keskasutuste tegevuse planeerimise ja juhtimise igapäevane tööriist. </t>
  </si>
  <si>
    <t>Kommunikatsioon ja suhtekorraldus</t>
  </si>
  <si>
    <t xml:space="preserve">(1) Hea tava põhimõtete väljatöötamine; (2) Juhendmaterjalide uuendamine. </t>
  </si>
  <si>
    <t>(1) Töötatakse välja  e-registri spetsifikatsioonid (registri sisu ja toimimise  funktsionaalne kirjeldus,varade jaotus: orelid, altarid, kirikukellad, maalid jms); (2) Koostatakse metoodiline juhend kogudustele registi täiendamiseks; (3) Korraldatakse  koguduste  teavitus ja registri kasutajatoe koolitused.</t>
  </si>
  <si>
    <r>
      <t xml:space="preserve">Programmi eraldised EELK-le on regulaarsed ning iga-aastaselt kasvavad; </t>
    </r>
    <r>
      <rPr>
        <sz val="9"/>
        <color theme="1"/>
        <rFont val="Calibri"/>
        <family val="2"/>
        <charset val="186"/>
        <scheme val="minor"/>
      </rPr>
      <t>Järgmise programmperioodi dokument on valminud ja riigi poolt kinnitatud.</t>
    </r>
  </si>
  <si>
    <t>Haldusobjektide haldamine  kaasaja nõuetele vastavalt, st kasutusload on väljastatud, ümberehitus- ja kaasajastamistööd lõpule viidud.</t>
  </si>
  <si>
    <t>Regulatsiooni väljatöötamine.</t>
  </si>
  <si>
    <t xml:space="preserve">(1) Koostöö Kultuuriministeeriumi ja Muinsuskaitseametiga toetust vajavate objektide määratlemisel; (2) Programmi eradiste osas aruandluse esitamine Muinsuskaitseametile. </t>
  </si>
  <si>
    <t>ÜE6-AE2-T1</t>
  </si>
  <si>
    <t>ÜE6-AE2-T2</t>
  </si>
  <si>
    <t>ÜE6-AE2-T3</t>
  </si>
  <si>
    <t>ÜE6-AE2-T4</t>
  </si>
  <si>
    <t>ÜE6-AE2-T6</t>
  </si>
  <si>
    <t>ÜE6-AE2-T5</t>
  </si>
  <si>
    <t>ÜE6-AE2-T7</t>
  </si>
  <si>
    <t>ÜE6-AE3-T1</t>
  </si>
  <si>
    <t>ÜE6-AE3-T2</t>
  </si>
  <si>
    <t>ÜE6-AE5-T6</t>
  </si>
  <si>
    <t>Arendusprojektid on lõpule viidud.</t>
  </si>
  <si>
    <t>Kinnisvara kõik arendusprojektid on töös.</t>
  </si>
  <si>
    <t>Kantsler, arengukava rakendusrühm</t>
  </si>
  <si>
    <t>Kiriku mitmekülgne ja sisukas jumalateenistuselu tugevdab koguduseliikmete vahelist osadust ning liidab inimesi kristlike traditsioonide ja vaimsusega.</t>
  </si>
  <si>
    <t>Mitmekülgne liturgia, jutluse ja kirikulaulu abimaterjal ning muusika repertuaar on aluseks jumalateenistuselu arengule ja koostööle kirikutöö valdkondades.</t>
  </si>
  <si>
    <t>Lisaks pühapäevasele jumalateenistusele (missale) hinnatakse kogudustes ka teisi teenistusi, palvusi, kirikukontserte ja muid harduselu vorme.</t>
  </si>
  <si>
    <t>Ilmiktöötegijad on aktiivsed koguduseelu korraldamisel ja aitavad kaasa jumalateenistuste läbiviimisel.</t>
  </si>
  <si>
    <t>1.1</t>
  </si>
  <si>
    <t>Strateegilise juhtimise info- ja andmehaldus-süsteemi loomine juhtimisotsuste kvaliteedi tõstmiseks</t>
  </si>
  <si>
    <t>(1) Kava eelnõu koostaja ja koostamise tähtaja määramine; (2) Kinnisvara investeeringute kava koostamine.</t>
  </si>
  <si>
    <t>(1) Kava on kinnitatud. (2) Kinnisvaratulu eelarvesse suunamine toimub vastavalt kinnitatud jaotuskavale.</t>
  </si>
  <si>
    <t>Kava teatavakstegemine eelarve osapooltele.</t>
  </si>
  <si>
    <t>(1) Kava eelnõu koostaja ja koostamise tähtaja määramine; (2) Kava kinnitamine.</t>
  </si>
  <si>
    <t xml:space="preserve">Äriplaanide koostamine ja kinnitamine. </t>
  </si>
  <si>
    <t>(1) Hetkel exceltabelisse koondatud andmebaasi muutmine interaktiivseks internetipõhiseks andmehaldus-süsteemiks; (2) Kasutajaliidese programmeerimine, et võimaldada andmete operatiivset töötlemist, päringute teostamist jms; (3) Kõikide varaga tehtavate tehingute registrisse kandmine.</t>
  </si>
  <si>
    <t>Konistoorium/             kantsler</t>
  </si>
  <si>
    <t>Konsistoorium/            kantsler, majandus-assessor</t>
  </si>
  <si>
    <t>Konsistoorium/    kantsler, majandusassessor</t>
  </si>
  <si>
    <t>Konsistoorium/  kantsler</t>
  </si>
  <si>
    <t>Eearve-eraldised on määratud vastavalt jaotuskavale.</t>
  </si>
  <si>
    <t>Konsistoorium/  majandusassessor</t>
  </si>
  <si>
    <t>Konsistoorium/           kantsler</t>
  </si>
  <si>
    <t>Keskasutuste raamatupidamine on konsolideeritud, majandusaruandlus toimib.</t>
  </si>
  <si>
    <t>Eelnõu koostaja nimetamine ja tähtaja määramine.</t>
  </si>
  <si>
    <t>Lähteülesande koostamine, protsessi käivitamiseks vajalike otsuste langetamine ja protsessi juhtimine.</t>
  </si>
  <si>
    <t>ÜE5-AE5-T5</t>
  </si>
  <si>
    <t xml:space="preserve">Kiriku kinnisvararegistri kaasajastamine ja pidev täiendamine. </t>
  </si>
  <si>
    <t>Konsistooriumi kinnisvara investeeringute kava koostamine ja kinnitamine.</t>
  </si>
  <si>
    <t>Kinnisvaraprojektide arendamine vastavalt investeeringute kavale ja äriplaanidele.</t>
  </si>
  <si>
    <t>Kinnisvaratulu eelarvesse suunamine vastavalt kinnitatud jaotuskavale.</t>
  </si>
  <si>
    <t xml:space="preserve">Indikaator </t>
  </si>
  <si>
    <t xml:space="preserve">Sihttase </t>
  </si>
  <si>
    <t xml:space="preserve">1 x aastas kommunikatsioonikoolitus praostkondades </t>
  </si>
  <si>
    <t xml:space="preserve">(1) Aastas toimub vähemalt 1 koolitus; (2) On olemas kogemuste ja oskustega inimeste võrgustik, kes tagavad info liikumise kirikuvalitsusse ning EELK peamistesse infokanalitesse. </t>
  </si>
  <si>
    <t>Konsistoorium/EK</t>
  </si>
  <si>
    <t>(1) Ajalehe vabatahtlike korrespondentide võrgustiku moodustamine ja/või uuendamine, meediatöö oskuste arendamine; (2) Rahade, partnerite ja inimeste leidmine, koolituste läbiviimine.</t>
  </si>
  <si>
    <t>JMT, liturgiakomisjon, KML</t>
  </si>
  <si>
    <t xml:space="preserve">Jumalateenistuselu ja kirikumuusika talituse (lüh JMT) loomine, 1 täiskohaga või 2 poolekohaga spetsialis-ti tööle võtmine. </t>
  </si>
  <si>
    <t>2015 alates, pidev</t>
  </si>
  <si>
    <t>Juhendit jagatakse 1-2 eksemplari igasse kogudusse, osa müüki (sealt saab natuke tulu)</t>
  </si>
  <si>
    <t>Põhitekstide tõlgete koostamine: 2013 - soome ja inglise; 2014 - vene ja saksa.</t>
  </si>
  <si>
    <t>Abimaterjali koostamine: 1 tekstirida aastas.</t>
  </si>
  <si>
    <t>Abimaterjal on koostatud ja internetis kättesaadav.</t>
  </si>
  <si>
    <t>JMT</t>
  </si>
  <si>
    <t>Töö algab 2015 ja kestab edasi, kuni aastani 2023.</t>
  </si>
  <si>
    <t>Igapäevase piiblilugemise kava ja argipäeva teenistuse lugemiste kava koostamine ja avaldamine.</t>
  </si>
  <si>
    <t>Kava koostamine.</t>
  </si>
  <si>
    <t>Lugemiskava on koostatud ja konsistooriumi kodulehelt kättesaadav.</t>
  </si>
  <si>
    <t>Abimaterjali (kirikupalved, laulusoovitused jm ) koostamine.</t>
  </si>
  <si>
    <t>Uudisloomingu konkursside korraldamine.</t>
  </si>
  <si>
    <t>Uued teosed.</t>
  </si>
  <si>
    <t>Nootide väljaandmine.</t>
  </si>
  <si>
    <t>2 nooti aastas.</t>
  </si>
  <si>
    <t>kogudused, JMT</t>
  </si>
  <si>
    <t>Peapiiskopi asjakohane üleskutse sinoditel, teema käsitlemine praostkonna konverentsidel, teema käsitlemine ajalehes EK.</t>
  </si>
  <si>
    <t>Piiskopid, praostid, koguduste vaimulikud, EK.</t>
  </si>
  <si>
    <t>Konsist ja koguduste jooksev eelarve</t>
  </si>
  <si>
    <t>Noorte ja laste jumala-teenistusvormide ja materjalide tutvustamine vaimulikele ja laste- ja noortetöö tegijatele.</t>
  </si>
  <si>
    <t>Luterliku usu põhitõdede tundmise, ristimise ja armulaua tähtsuse mõistmise süvendamine koguduseelus.</t>
  </si>
  <si>
    <t>Väljaspool kirikut toimuvate küla-, haigla-, hooldekodu- ja muude teenistuste ja palvuste pidamise arendamine.</t>
  </si>
  <si>
    <t>Teenistuste arv ja osalemine kasvab.</t>
  </si>
  <si>
    <t>Piiskopid, praostid, vaimulikud, kogudused</t>
  </si>
  <si>
    <t xml:space="preserve">(1) Pilootprojekti koostamine; (2) Kirikute kaardistamine ja koguduste võrgustiku kaasamine. </t>
  </si>
  <si>
    <t xml:space="preserve">(1) Toimuvad muusikalised palvused: (2) Toimub pidev orelimuusika propageerimine. </t>
  </si>
  <si>
    <t>2014-2017</t>
  </si>
  <si>
    <t>Vaimulikele talituste alane täiendkoolitus.</t>
  </si>
  <si>
    <t>Abimaterjalide ja sümboolika  väljatöötamine.</t>
  </si>
  <si>
    <t>Abimaterjalide ja süm-boolika olemasolu ja kättesaadavus.</t>
  </si>
  <si>
    <t>Mõeldud on laagri tüüpi koolituspäevi ühe kiriku juures, kus toimuvad loengud ja peetakse tunnipalvusi (kunagiste Gregoriaani päevade eeskujul); alternatiiv on korraldada koolituspäev palverännakuna, mille komponentideks on palvuse ja psalmilaulu õpetamine, tunnipalved, liikumine kirikust kirikusse.</t>
  </si>
  <si>
    <t>Koguduse liikme vaimulikku kasvamist toetavate töövormide ja tegevuste arendamine.</t>
  </si>
  <si>
    <t xml:space="preserve">Valmivad ja avaldatakse internetis üksikisiku usuelu toetavad materjalid, kursused on toimunud. </t>
  </si>
  <si>
    <t>Misjonialased koolitused kogudustele, vaimulikele ja ilmiktöötegijatele.</t>
  </si>
  <si>
    <t>Tugikoguduste võrgustiku laiendamine ja misjoni-sekretäride juhendamine.</t>
  </si>
  <si>
    <t>Alaeesmärk 5: Kiriku muusikaelu on aktiivne, kaasahaarav ja heal tasemel, aidates kaasa koguduse vaimsele ja arvulisele kasvamisele ning tugevdades kiriku kui muusikakultuuri kandja mainet.</t>
  </si>
  <si>
    <t>1) Koguduse sõnalise aruande osa V: muusikatöö ning 2) koguduste statistilise koondaruande osa A3 küsimuste 3.4.1 - 3.4.4 analüüs ja järeldused.</t>
  </si>
  <si>
    <t>Hetkel statistiline andmeallikas puudub, kavandamisel KMLi aastaaruande osana</t>
  </si>
  <si>
    <t xml:space="preserve">(1) Rahataotluse koostamine ja esitamine; (2) Muusikute kaardistamine; (3) Koguduste kaardistamine kontsert-tegevuse võrgustiku moodustamiseks. </t>
  </si>
  <si>
    <t>ÜE1-AE5-T2</t>
  </si>
  <si>
    <t>Kirikupäeva ja vaimuliku laulupeo korraldamine.</t>
  </si>
  <si>
    <t>Üldkiriklik Laulupäev 2015.</t>
  </si>
  <si>
    <t>Kirikumuusikute palga- ja toetussüsteemide välja-töötamine.</t>
  </si>
  <si>
    <t>JMT, KML</t>
  </si>
  <si>
    <t>Uue lauluraamatu (või selle lisa) koostamine ja väljaandmine.</t>
  </si>
  <si>
    <t>3. DIAKOONIATÖÖ</t>
  </si>
  <si>
    <t>ÜE1-AE1-T7</t>
  </si>
  <si>
    <t xml:space="preserve">JMT </t>
  </si>
  <si>
    <t>(1) palvuse abimaterjali koostamine; (2) 3-4 päevaste koolituspäevade läbiviimine kord aastas.</t>
  </si>
  <si>
    <t>Praostkonna dirigentide ettevalmistav tegevus (repertuaari valik jne)</t>
  </si>
  <si>
    <t>Igas praostkonnas toimub 1 laulupäev aastas.</t>
  </si>
  <si>
    <t>Konsistoorium/Piiskoplik nõukogu</t>
  </si>
  <si>
    <t>KML, JMT (al 2015)</t>
  </si>
  <si>
    <t>Konsistoorium/praostid, piiskopid.</t>
  </si>
  <si>
    <t>Konsistoorium/KML</t>
  </si>
  <si>
    <t>Konsistoorium/ Misjonikeskus</t>
  </si>
  <si>
    <t>JMT - Konsistooriumi jumalateenistuselu ja kirikumuusika talitus</t>
  </si>
  <si>
    <t>Kasutatud lühendid</t>
  </si>
  <si>
    <t>UI - Usuteaduse Instituut</t>
  </si>
  <si>
    <t>DÜT - Konsistooriumi diakoonia- ja ühiskonnatöö talitus</t>
  </si>
  <si>
    <t>LNÜ - Laste- ja noorsootöö Ühendus</t>
  </si>
  <si>
    <t>KML - Kirikumuusika Liit</t>
  </si>
  <si>
    <t xml:space="preserve">Indikaatori baas- ja sihttaseme väärtus määratletakse EKN-i uuringu küsimustiku täiendamisel vastava küsimusega  </t>
  </si>
  <si>
    <t>EKN - Eesti Kirikute Nõukogu</t>
  </si>
  <si>
    <t>BKI - Balti Kriminaalpreventsiooni Instituut</t>
  </si>
  <si>
    <t>DÜT, teenuseid osutavad kogudused (koguduste moodustatud MTÜd)</t>
  </si>
  <si>
    <t>Analüüsi lähteülesande koostamine, teostajate ja teostamise tähtaja määramine.</t>
  </si>
  <si>
    <t>Eelnõu koostaja ja tähtaja määramine.</t>
  </si>
  <si>
    <t>Muudatuste eelnõu kooskõlastamine asjaomaste struktuuriüksustega, struktuurimuudatuste otsuste langetamine.</t>
  </si>
  <si>
    <t>Kulude kokkuhoiu saavutamiseks ja süsteemide kaasajastamiseks on haldusobjektidel toimunud vajalikud ümberehitus- ja remonttööd.</t>
  </si>
  <si>
    <t>Komisjoni moodustamine (2012). Komisjoni tööplaani koostamine, regulaarne kogunemine.</t>
  </si>
  <si>
    <t xml:space="preserve">(1) Valmib eelnõu üldkirikliku (konsistooriumi ja asutuste) ning koguduse planeerimise täpsustamiseks; (2) Valmib metoodiline juhend arengu-dokumentide koostamiseks. </t>
  </si>
  <si>
    <t xml:space="preserve">(1) Arengukava tuumikinfo regulaarne kajastamine vaimulikele  ja asjaomastele töötegijatele; (2) Vaimulike jt töötegijate teavitamine ja kaasamine arendustegevust puudutavate otsuse-eelnõude väljatöötamisse. </t>
  </si>
  <si>
    <t>(1) Tavanditeenuste pakkujate teavitamine kiriklike matuse- jt talituste kättesaadavuse parandamiseks; (2) Pihi-, armulaua-, hingehoidliku vestluse, matusetalituse spetsiifika tutvustamine.</t>
  </si>
  <si>
    <t xml:space="preserve">Palvuste pidamise ja psal-milaulu koolituspäevad koguduste töötegijatele, koorilauljatele ja teistele ilmikutele.  </t>
  </si>
  <si>
    <r>
      <t>(1) abimaterjal on valminud; (2) koolituspäevadel on osalenud 30 inimest aastas.</t>
    </r>
    <r>
      <rPr>
        <sz val="9"/>
        <rFont val="Calibri"/>
        <family val="2"/>
        <charset val="186"/>
      </rPr>
      <t xml:space="preserve"> Osalenud on motiveeritud jätkama oma koguduses palvuste korraldamist.</t>
    </r>
  </si>
  <si>
    <t>Orelimuusikapõhiste palvuste võrgustiku loomine ja juhtimine.</t>
  </si>
  <si>
    <t xml:space="preserve">Alaeesmärk 3: Kirikul on diakooniale profileerumiseks vajalik kompetents. Teenuste osutamise võimekus ja selleks vajalik võrgustik on välja kujunemas.  </t>
  </si>
  <si>
    <t xml:space="preserve">(1) EKN liikmeskirikute ja partnerite teadlikkuse tõstmine; (2) Valdkondlik koostöö liikmeskirikute ja välispartneritega. </t>
  </si>
  <si>
    <r>
      <rPr>
        <sz val="9"/>
        <rFont val="Calibri"/>
        <family val="2"/>
        <charset val="186"/>
      </rPr>
      <t>(1) EKN on kaasatud diakoonia strateegilisse planeerimisse, vähemalt 1 x aastas toimub EKN-is diakooniatööd käsitlev  arutelu.  (2) Algatatud on diakoonia koostööprojekt EKN-iga.</t>
    </r>
    <r>
      <rPr>
        <sz val="9"/>
        <color indexed="10"/>
        <rFont val="Calibri"/>
        <family val="2"/>
        <charset val="186"/>
      </rPr>
      <t xml:space="preserve"> </t>
    </r>
  </si>
  <si>
    <t>EELK osaleb sotsiaal- , justiits- jt valdkondade õigusakte menetlevate ministeeriumite töörühmade töös.</t>
  </si>
  <si>
    <t>Haiglate peakaplani määramine.</t>
  </si>
  <si>
    <t>Diakoonia ja diakonikoolituse õppekava läbivaatamine ja täiendamine.</t>
  </si>
  <si>
    <t>Õppekava on kinnitatud.</t>
  </si>
  <si>
    <t>Projekti rahataotluse koostamine ja esitamine.</t>
  </si>
  <si>
    <t>Projekt on rahastatud, teenusstandard ja osutamise mudel on valminud ning projekti on piloteeritud kahes maakonnas.</t>
  </si>
  <si>
    <t>DÜT koos BKIga</t>
  </si>
  <si>
    <t>Viiakse läbi projektijuhtimise koolitused DÜT ja koguduste töötajatele.</t>
  </si>
  <si>
    <t>Täienduskoolituste läbiviimine.</t>
  </si>
  <si>
    <t>Vabatahtlikud diakooniatöötajad on koostööks motiveeritud ning osalevad aktiivselt infovahetuses.</t>
  </si>
  <si>
    <t xml:space="preserve">(1) Õppekava on rakendatud; (2) Koguduste diakooniatöö ettevalmistus on kvaliteetne. </t>
  </si>
  <si>
    <t>Igal aastal valmistatakse ette ja lülitatakse võrgustikku 1 regioon.</t>
  </si>
  <si>
    <t>RE - riigieelarveline eraldis</t>
  </si>
  <si>
    <t>Koguduste kodulehed on loodud või kaasajastatud ja info ajakohane.</t>
  </si>
  <si>
    <t xml:space="preserve"> </t>
  </si>
  <si>
    <t xml:space="preserve">(1) Konsistoorium on teadlik võtmevaldkondade töötajate  infokanalite eelistustest org. erinevatel tasanditel, olukorrast, kuivõrd info liikumine töötajate seisukohalt on efektiivne, kuivõrd on teatud liiki info nende jaoks töös oluline ehk üldistest ning spetsiifilistest infovajadustest; (2) Edasised tegevused on planeeritud.                                                            </t>
  </si>
  <si>
    <t>Kogujaga on liitunud kõik kogudused.</t>
  </si>
  <si>
    <t>Koguduste infosüsteem Koguja.</t>
  </si>
  <si>
    <t>Konsistoorium, allasutused, kogudused</t>
  </si>
  <si>
    <t>Vaimulike teenistuskirjad ja personaliregister.</t>
  </si>
  <si>
    <t>Konsistoorium, Kiriku Varahaldus, kogudused</t>
  </si>
  <si>
    <t>Konsistooriumi kantselei ja Kiriku Varahalduse jooksev eelarve</t>
  </si>
  <si>
    <t>Vaimulike registri arendamine ja teenistuskirjade korrastamine.</t>
  </si>
  <si>
    <t>Vaimulike register on välja töötatud. Vaimulike teenistuskirjad on korrastatud.</t>
  </si>
  <si>
    <t>Konsistoorium, piiskop</t>
  </si>
  <si>
    <t>Konsistooriumi kantselei jooksev eelarve</t>
  </si>
  <si>
    <t xml:space="preserve">EELK personaliuuringu läbiviimine. </t>
  </si>
  <si>
    <t xml:space="preserve">Ülevaate tegemine koosseisulistest täis- ja osatööajaga töötajatest ning vabatahtlikest töötegijatest. </t>
  </si>
  <si>
    <r>
      <t xml:space="preserve">EELK </t>
    </r>
    <r>
      <rPr>
        <sz val="9"/>
        <rFont val="Calibri"/>
        <family val="2"/>
        <charset val="186"/>
      </rPr>
      <t>personaliregistri väljatöötamine.</t>
    </r>
  </si>
  <si>
    <t>ÜE4-AE1-T6</t>
  </si>
  <si>
    <t>Personalistrateegia eelnõu väljatöötamine ja esitamine kirikukogule kinnitamiseks.</t>
  </si>
  <si>
    <t>Valminud on dokument, mis kirjeldab EELK palgaliste ja vabatahtlike töötegijate värbamise põhimõtteid, rakendamist, töösuhteid ja -keskkonda ning EELK ja koguduste palgaliste ja vabatahtlike arendamise, koolitamise ja motiveerimise korraldust.</t>
  </si>
  <si>
    <t>Konsistooriumi kantselei, praostid, valdkondade juhid</t>
  </si>
  <si>
    <t>ÜE4-AE1-T7</t>
  </si>
  <si>
    <t>ÜE4-AE1-T8</t>
  </si>
  <si>
    <t>ÜE4-AE1-T9</t>
  </si>
  <si>
    <t>Keskkassast väljamaksete tegemine.</t>
  </si>
  <si>
    <t xml:space="preserve">Toetust vajavate vaimulike välja selgitamine. </t>
  </si>
  <si>
    <t>Kõikidele vaimulikele makstakse palka läbi keskkassa. Loodud on eeldused vähemkindlustatud vaimulike toetamiseks.</t>
  </si>
  <si>
    <t>ÜE4-AE1-T10</t>
  </si>
  <si>
    <t>ÜE4-AE1-T11</t>
  </si>
  <si>
    <t>Mentorsüsteemi põhimõtete väljatöötamine ja mentorite koolitamine.</t>
  </si>
  <si>
    <t xml:space="preserve">Mentorsüsteem on välja töötatud. Mentorsüsteemist on võimalik osa saada kõigil 2013 tööd alustavatel vaimulikel ja ilmiktöötegijatel (2015). Mentorite koolitamine on pidev. </t>
  </si>
  <si>
    <t>ÜE4-AE1-T12</t>
  </si>
  <si>
    <t>Autasustamine</t>
  </si>
  <si>
    <t>Iga-aastase tunnustamisürituse läbiviimine.</t>
  </si>
  <si>
    <t>Töötegijate panus kiriku elu arendamisse on väärtustatud.</t>
  </si>
  <si>
    <t>Jooksev eelarve</t>
  </si>
  <si>
    <t xml:space="preserve">Vaimuliku haridusmudel on seostatud tervikuks, mis hõlmab taseme-, kutse- ja täiendusõpet ning võimaldab vaimuliku teenistusülesannete tulemuslikku täitmist. </t>
  </si>
  <si>
    <t>Konsistoorium, haridusassessor</t>
  </si>
  <si>
    <t xml:space="preserve">UI, hariduskomisjon </t>
  </si>
  <si>
    <t>UI jooksev eelarve</t>
  </si>
  <si>
    <t>Konsistooriumi kantselei, valdkonnad</t>
  </si>
  <si>
    <t>Täiendusõppe reglemendi väljatöötamine ja kooskõlastamine.</t>
  </si>
  <si>
    <t>Täiendusõppe reglemendi väljatöötamine ja kooskõlastamine kõigi EELKs täiendusõppe ja vabahariduslike koolitustega tegelevate organisatsioonidega.</t>
  </si>
  <si>
    <t>Täiendusõppe planeerimisreglement on välja töötatud ja rakendatud. EELK täienduskoolitus moodustab tervikliku süsteemi koos tasemekoolituse ja muu elukestva õppega.</t>
  </si>
  <si>
    <t>Kompetentsimudelil põhineva taseme- ja kutseõppe läbiviimine vaimulikele.</t>
  </si>
  <si>
    <t>Õppekavad vastavad kompetenstsimudelile, õppetöö toimub süsteemselt ja jätkusuutlikult.</t>
  </si>
  <si>
    <t xml:space="preserve">Vastavalt kompetentsimudelile on iga vaimulik osalenud aastas vähemalt 2 täienduskoolitusel. Ametivestluste käigus on välja selgitatud vaimuliku koolitusplaan järgmiseks aastaks. </t>
  </si>
  <si>
    <t>UI, Konsistoorium, praostid</t>
  </si>
  <si>
    <t>Aastas 6 üleriigilise ja 3 piirkondliku koolituse korraldamine.</t>
  </si>
  <si>
    <t>Läbi on viidud  6 üleriigilist ja 3 piirkondliku koolitust aastas.</t>
  </si>
  <si>
    <t>UI, KML jooksev eelarve</t>
  </si>
  <si>
    <t>ÜE4-AE3-T9</t>
  </si>
  <si>
    <t>Alaeesmärk 4: Vabatahtlike tegevus on koordineeritud ja süsteemne. Paranenud on vabatahtlike kaasamise ja rakendamise oskused.</t>
  </si>
  <si>
    <t>Koguduse sõnaline aruanne II/4</t>
  </si>
  <si>
    <t>MK ja UI jooksev eelarve</t>
  </si>
  <si>
    <t>ÜE4-AE4-T4</t>
  </si>
  <si>
    <t>Koguduste juhatuseesimeeste konverentsi korraldamine.</t>
  </si>
  <si>
    <t>Konverents toimub regulaarselt üks kord aastas.</t>
  </si>
  <si>
    <t>Koguduste juhatuseesimeeste konverents</t>
  </si>
  <si>
    <t>Vaimulike konverentsi ja Koguduste juhatuseesimeeste konverentsi koostöö tõhustamine.</t>
  </si>
  <si>
    <t>Kokkupuutepunktide leidmine Vaimulike konverentsi ja Koguduste juhatuseesimeeste konverentsi töös.</t>
  </si>
  <si>
    <t>Vaimulike konverentsi ja Koguduste juhatuseesimeeste konverentsi jooksev eelarve</t>
  </si>
  <si>
    <t>Koguja kasutajatugi</t>
  </si>
  <si>
    <t>Konsi e/a</t>
  </si>
  <si>
    <t>Koguja arendus</t>
  </si>
  <si>
    <t>KVH e/a</t>
  </si>
  <si>
    <t>Hooldus (Elion)</t>
  </si>
  <si>
    <t>Kokku</t>
  </si>
  <si>
    <t>keskkassa</t>
  </si>
  <si>
    <t>alates 2015 keskkassa ja UI proportsioon muutunud</t>
  </si>
  <si>
    <t>JEK</t>
  </si>
  <si>
    <t>Koguja</t>
  </si>
  <si>
    <t xml:space="preserve">Kokku </t>
  </si>
  <si>
    <t>(1) 1 kompetentsikeskus DÜT; (2) 1 teenuse standard ja osutamise mudel on kirjeldatud ja rakendatud.</t>
  </si>
  <si>
    <t>Vaimuliku põhi- ja kõrvalpädevuste määratlemine.</t>
  </si>
  <si>
    <t xml:space="preserve">Analüüs on valminud. </t>
  </si>
  <si>
    <t>Juurdepääs on tagatud läbi säilikute parema hoidmise nõuetekohases ruumis.</t>
  </si>
  <si>
    <t>Konsistooriumi kantselei, võtmevaldkondade juhid</t>
  </si>
  <si>
    <t>EELK infosüsteemi** (IS) arendamine.</t>
  </si>
  <si>
    <t>* Sisekommunikatsioon - organisatsiooni sisene informatsiooni edastamine.</t>
  </si>
  <si>
    <t>** Organisatsiooni infosüsteem on info liikumist ja töötlemist käsitlevate reeglite kogumik org. ülesannete täitmiseks, teabe säilitamiseks ja töötlemiseks mõeldud süsteem omavahel seotud andmeobjektidest. Oluline on infosüsteemi seotus teiste süsteemidega (liidesed ehk sisendid ja väljundid), määratletus (reeglitele alluvus, ennustatavus) ja mittetäielikkus.</t>
  </si>
  <si>
    <t>(1) Toimesüsteemi nõuded (kasutusala, organisatsiooni nõuded, juurdepääsu- ja töötlemisnõuded) ning  IS funktsionaalsed nõuded on määratletud; (2) On loodud eeldused EELK IS arendamiseks: asutuste, koguduste ja vaimulike infovahetuse korrastamiseks ja ajakohastamiseks; uus EELK kodulehekülg on loodud; andmed ja info on uuendatud; e-posti aadressid ja postiloendid loodud ja ajakohastatud; (3) Intraneti aruandluskeskkond on ühtlustatud ning aruandlus on viidud elektroonilisse esitamise ja andmete töötlemise vormi; loodud on vajalikud elektroonilised avalduste, taotluste ja registreerimisvormid intranetis.</t>
  </si>
  <si>
    <t>(1) Register võimaldab ülevaadet olukorrast koguduste kinnistute ja hoonetega ning usaldusväärset teavet kiriku varanduslikust seisukorrast ja vajadustest; (2) Andmehaldussüsteem tagab andmete kaasajastamise ning uuendamise reaalajas.</t>
  </si>
  <si>
    <t xml:space="preserve">Kavast peetakse kinni;  Äriplaanid on toimivad. Eelprojektide koostamine EL struktuurivahendite taotlemiseks. </t>
  </si>
  <si>
    <t xml:space="preserve">Kiriku Varahaldus, </t>
  </si>
  <si>
    <t>Kiriku Varahaldus, majandus-nõukogu, konsistoorium, asjaomased asutused</t>
  </si>
  <si>
    <t>Strateegia-komisjon, eksperdid, õiguskomisjon</t>
  </si>
  <si>
    <t>Rahastamine toimub vastavalt kehtestatud põhmõtetele.</t>
  </si>
  <si>
    <t>Ametijuhendi näidiste koostamine.</t>
  </si>
  <si>
    <t xml:space="preserve">Võtmevaldkondade töötajate küsitluse läbiviimine ülevaate saamiseks EELK  sisekommunikatsiooni efektiivsusest ning vajadustest konsistooriumi, asutuste ja koguduste tegevust ja käekäiku puudutava teabevahetuse korrastamiseks. Uuringu tulemusel koondatakse ettepanekud sisekommunikatsiooni  parendustegevusteks.      </t>
  </si>
  <si>
    <t>EELK kommunikatsiooni lähtekohtade, sihtrühmade, eesmärkide, põhisõnumite ja peamiste kommunikatsioonitegevuste määratlemine perioodiks 2015-2018?</t>
  </si>
  <si>
    <t xml:space="preserve">(1) Välja on kujundatud konsistooriumi, allasutuste ja koguduste kui ühtse organisatsiooni sise- ja väliskommunikatsiooni toimimise põhimõtted; (2) Valmib EELK kommunikatsioonistrateegia, meediatöö kava ja rõhuasetused, millest jooksva töö käigus lähtutakse. </t>
  </si>
  <si>
    <t>Konsistooriumi kantselei, avalike suhete komisjon</t>
  </si>
  <si>
    <t>Konsistooriumi kantselei, asutused, infotehnoloogia komisjon, koguduste ja praostkondade esindajad</t>
  </si>
  <si>
    <t xml:space="preserve">(1) Toimesüsteemi analüüsimine ja kirjelduse koostamine; (2) IS spetsifikatsiooni koostamine sihitusega vaimulike, koguduste ja asutuste informeerimise ja kaasamise funktsionaalsuste laiendamiseks, uue EELK kodulehekülje loomiseks ja haldusliides(t)e arendamiseks (2014); (3) Intranetis aruandluskeskkonna kaasajastamine (nt statistiliste andmekogumite defineerimine, koguduse sõnalise aruande viimine internetipõhiseks ja ühendamine statistilise aruandlusega; avalduste, taotluste ja registreerimisvormide  elektrooniline keskkonna väljaarendamine (2015)). </t>
  </si>
  <si>
    <t>2014, 2015</t>
  </si>
  <si>
    <t>2015, 2016</t>
  </si>
  <si>
    <t xml:space="preserve">Info on kajastatud läbi veebilehe haldusliidese. EELK on nähtav sotsiaalmeedia keskkondades. </t>
  </si>
  <si>
    <t>Saated toimuvad regulaarselt.</t>
  </si>
  <si>
    <t>Sündmustekalendri ettevalmistamine, suurürituste ettevalmistamine ja läbiviimine.</t>
  </si>
  <si>
    <t>Konsistoorium, asutused, praostkonnad, kogudused, riik, muuseumid, ülikoolid</t>
  </si>
  <si>
    <t>Suurüritused on läbiviidud</t>
  </si>
  <si>
    <t xml:space="preserve">Koguduste perekonnaloolist infot sisaldavad andmed on digitaliseeritud ja Saagas avaldatud.  </t>
  </si>
  <si>
    <t>Vastavad sihtasutused</t>
  </si>
  <si>
    <t>(1) Misjonipiirkondade kaardistamine kuulutuspunktide, koguduste loomiseks Tallinna linnaosades ja valgalas; (2) Kinnistute kasutusvaldusse taotlemine.</t>
  </si>
  <si>
    <t>Kinnistu kiriku ehitamiseks on eraldatud ja Mustamäe kogudusel on valminud kirik (2017); Sakus on asutatud kogudus (2013), kiriku ehitus on alanud (2015).</t>
  </si>
  <si>
    <t>(1) Vaimulike jt töötegijate teavitus on regulaarne ning see on osa juhtimisprotsessist; (2) Toimub otsuse-eelnõude kooskõlastamine asjaomaste töötegijate sihtrühmadega.</t>
  </si>
  <si>
    <t xml:space="preserve"> 1) Regulaarselt (min 2 x kuus)  jõuab konsistooriumisse päevakohane info, mille infovalim jõuab EELK  kodulehele ja EK-sse; (2) 2 x aastas toimub valdkonna planeerimiskoosolek tegevuskava täitmise hindamiseks ja uuendamiseks; (3) Valmib oluliste teemade ja sündmuste kalender, millest eelteavitatakse kontaktvõrgustikku; (4) Valdkonnajuhtidel on otsekontaktid meediaga, infovahetus ja meediatöö toimub järgides kommunikatsioonistrateegiat.</t>
  </si>
  <si>
    <t>(1) Koguduse ja praostkonna tasandil inimestes, rollides ja meediatöö alases koostöös  kokkuleppimine ja kontaktvõrgustiku moodustamine ning juhtimine (al. 2014); (2) Valdkondliku tegevuskava täitmise hindamise ja uuendamise perioodiliste koosolekute läbiviimine (2013-2017); (3) Üldkiriklike sündmuste aastakalendri koostamine ja tutvustamine kirikuvalitsuse, võtmevaldkondade juhtide ja meediainimeste osalusel (al 2014).</t>
  </si>
  <si>
    <t>(1) Konsistooriumi komisjonide ja osakondade/talituste tööplaanide koostamine, osakondadele mõõdetavate tulemuste seadmine  ja sidumine strateegilise planeerimise korraldusega;  (2) Tulemusjuhtimise süsteemi ja tegevusvaldkondade kolmeaastase ettevaatamise korralduse juurutamine.</t>
  </si>
  <si>
    <t>(1) Valdkondlikud eesmärgid on aluseks komisjonide ja osakondade/talituste tööplaanidele; (2) Loodud on mõõdetavate tulemuste ja eesmärkide süsteem arvestades majanduslikke, funktsionaalseid ja töötajate potentsiaali suurendavaid tegureid; (3) Arenguvestluste süsteem töötajate potentsiaali suurendamiseks on käivitatud.</t>
  </si>
  <si>
    <t>EELK strateegilise planeerimise süsteemi  arendamine.</t>
  </si>
  <si>
    <t>Strateegilise juhtimise korralduse arendamine.</t>
  </si>
  <si>
    <t xml:space="preserve">Arengukava nõupidamiste ning teadmiste uuendamisele suunatud kevad- ja sügisseminaride läbiviimine. </t>
  </si>
  <si>
    <t>Kaasamise kultuuri arendamine ja arengukava kommunikatsiooni korraldamine organisatsioonis.</t>
  </si>
  <si>
    <t>Kohalikes kogudustes ja valdkonnas professionaalset ja vabatahtlikku diakooniatööd tegevate inimeste kaardistamine ja töötegijate andmebaasi koostamine.</t>
  </si>
  <si>
    <t>Diakooniatöö arendamise tegevuskava täitmine aruandlusperioodi lõpuks.</t>
  </si>
  <si>
    <t xml:space="preserve">KOVide ja koguduste koostööseminaride läbiviimine. </t>
  </si>
  <si>
    <t>Kaplanite kutseühingu taaskäivitamine.</t>
  </si>
  <si>
    <t>Konsistoorium/ diakooniaassessor</t>
  </si>
  <si>
    <t>DÜT, konsistooriumi kantselei</t>
  </si>
  <si>
    <t>Orienteerumine riigis ja piirkondades LNT valdkonnas läbiviidavates uuringutes ning statistilistes  aruannetes ja nende analüüs.</t>
  </si>
  <si>
    <t>Koguduse õpetajatele, diakooniatöö tegijatele, KOV juhtidele ja sotsiaaltöötajatele suunatud temaatiliste seminaride ettevalmistamine ja läbiviimine.</t>
  </si>
  <si>
    <r>
      <t>DÜT (koostöös</t>
    </r>
    <r>
      <rPr>
        <sz val="9"/>
        <color indexed="10"/>
        <rFont val="Calibri"/>
        <family val="2"/>
        <charset val="186"/>
      </rPr>
      <t xml:space="preserve"> </t>
    </r>
    <r>
      <rPr>
        <sz val="9"/>
        <rFont val="Calibri"/>
        <family val="2"/>
        <charset val="186"/>
      </rPr>
      <t>Diakooniahaigla</t>
    </r>
    <r>
      <rPr>
        <sz val="9"/>
        <color indexed="8"/>
        <rFont val="Calibri"/>
        <family val="2"/>
        <charset val="186"/>
      </rPr>
      <t xml:space="preserve"> ja Sotsiaal-ministeeriumiga)</t>
    </r>
  </si>
  <si>
    <t xml:space="preserve">Kiriklik haldusreform on käivitunud. </t>
  </si>
  <si>
    <t>Jumalateenistuselu ja kirikumuusika</t>
  </si>
  <si>
    <t>2012, 2013</t>
  </si>
  <si>
    <t>Konsistoorium, Misjonikeskus, UI täienduskoolituse osakond</t>
  </si>
  <si>
    <t xml:space="preserve">(1) 2012-2013; (2) 2014; (3) 2014-2017 </t>
  </si>
  <si>
    <t>Vabatahtlike kaasamise edendamise aktiivõppe-koolituste korraldamine vaimulikele koostöös võtmevaldkondade vabatahtlikega.</t>
  </si>
  <si>
    <t>LNÜ, Misjonikeskus, UI</t>
  </si>
  <si>
    <t>2013, 2014, 2015, 2016, 2017</t>
  </si>
  <si>
    <t xml:space="preserve">Vaimulik mõistab vabatahtliku töö toimimise põhimõtteid ja arvestab sellega koguduse töö korraldamisel, vabatahtlike töö juhendamise oskused (mentorlus koguduse talentide arendamiseks) on omandatud. </t>
  </si>
  <si>
    <t>Alaeesmärk 1: Kirikul on ülevaade olemasolevast ja soovitavast inimvarast ning on tõhustatud võtmevaldkondade töötajate ettevalmistamise, rakendamise ja motiveerimise süsteemi.</t>
  </si>
  <si>
    <t>Konsistoorium, UI</t>
  </si>
  <si>
    <t>Taseme-ja kutseõppe õppekavad viiakse vastavusse kompetentsimudeliga, õppetööd viiakse läbi parendatud õppekavade alusel.</t>
  </si>
  <si>
    <t>UI (sh pastoraal-seminar)</t>
  </si>
  <si>
    <t xml:space="preserve">Kompetentsimudel on koostatud. Taseme- ja täienduskoolituse õppekavaarendus lähtub kompetentsimudelis sätestatud pädevustest. </t>
  </si>
  <si>
    <t>Ametijuhendid on koostatud ja need on koguduse juhatusele abiks töötegija ülesannete määratlemisel ja töö tulemuste tagasisidestamisel.</t>
  </si>
  <si>
    <t>ÜE5-AE1-T5</t>
  </si>
  <si>
    <t>ÜE5-AE1-T6</t>
  </si>
  <si>
    <t>(1) Tunnustusstatuudi koostamine meediapreemia väljaandmiseks; (2) EELK inimeste tunnustamine meedias avaldatu põhjal.</t>
  </si>
  <si>
    <t>Seotud tegevus ÜE4-AE2-T3</t>
  </si>
  <si>
    <t xml:space="preserve">Konsistooriumi kantselei ja komisjonide jooksev eelarve. </t>
  </si>
  <si>
    <t>Valmib konsistooriumi ja keskasutuste struktuuri (ametikohtade süsteemi) kirjeldus, peamiste ametikohtade funktsioonid on määratletud ning eesmärkide saavutamist toetav tööjaotus läbimõeldud. Eelnõu on valmis ja esitatakse kooskõlastamiseks asjaomastele struktuuriüksustele.</t>
  </si>
  <si>
    <t>Konsistooriumi kantselei jooksev eelarve.</t>
  </si>
  <si>
    <t>Valdkondade lõikes on olemas  ülevaade  töötajate taseme- ja täienduskoolituse vajadustest. Koolitusvajaduste analüüsi tulemused on aluseks  EELK hariduskontseptsiooni ja Elukestva õppe strateegia täiendamisele, kavandatavate koolituste hinnangulise maksumuse kalkulatsioonile ja koolituste turundustegevusele.</t>
  </si>
  <si>
    <t>UI, haridus-komisjon</t>
  </si>
  <si>
    <t xml:space="preserve">IT-arendusprojekt </t>
  </si>
  <si>
    <t>Konsistooriumi kantselei ja asutuste jooksev eelarve.</t>
  </si>
  <si>
    <t>konsistooriumi kantselei ja asutuste jooksev eelarve</t>
  </si>
  <si>
    <t xml:space="preserve"> Seotud tegevused ÜE5-AE1-T5, ÜE4-AE2-T1,2</t>
  </si>
  <si>
    <t>Seotud tegevus ÜE4-AE2-T1</t>
  </si>
  <si>
    <t>UI, konsistooriumi kantselei, valdkondlikud komisjonid, asutused</t>
  </si>
  <si>
    <t>Seotud tegevused ÜE 4-AE1-T4, ÜE4-AE2-T3</t>
  </si>
  <si>
    <t>UI, asutused</t>
  </si>
  <si>
    <t>Seotud tegevused ÜE4-AE1-T4, T5</t>
  </si>
  <si>
    <t>Kompetentsimudelil põhinevate täienduskoolituste ettevalmistamine ja läbiviimine vaimulikele.</t>
  </si>
  <si>
    <t>Konsistoorium, assessorid, kaasatud ekspert</t>
  </si>
  <si>
    <t>Arendusprojekt, vajalik leida eksperdi tasu</t>
  </si>
  <si>
    <t>Koolituste ühtse kalendersüsteemi väljatöötamine. Koolituste turundamine.</t>
  </si>
  <si>
    <t>UI, asutused, kogudused</t>
  </si>
  <si>
    <t xml:space="preserve">Vaimulike teoloogiline, administratiivne ettevalmistustase on ühtlaselt kõrge. Vaimulik on avara maailmanägemusega koguduse liider.  </t>
  </si>
  <si>
    <t>Vaimulike kompetentsimudelit rakendatakse pastoraalseminari vastuvõtul ja lõpetaja vaimuliku kutseks vastavuse hindamisel.</t>
  </si>
  <si>
    <t>Alaeesmärk 2: Kiriku võtmevaldkondade töötegijate ja tugipersonali roll ja vastutus on määratletud.</t>
  </si>
  <si>
    <t>Vaimuliku kandidaadi arenguvestluse ja eksami tulemused ja tulemuste kirjalik interpretatsioon arengukava perioodilises aruandes.</t>
  </si>
  <si>
    <t>Konsistooriumi kantselei ja asutuste ja koguduste jooksev eelarve</t>
  </si>
  <si>
    <t>Ameti- ja arenguvestluste läbiviimine vaimulike ja kesktasandi asutuste töötegijatega.</t>
  </si>
  <si>
    <t>Konsistoorium, asutused, (kogudused)</t>
  </si>
  <si>
    <t>Arenguvestluste läbiviimine koguduse laste-, noorte-, diakooniatöö tegijatega kuuluvad koguduse pädevusse</t>
  </si>
  <si>
    <r>
      <t xml:space="preserve">EELK koolitusvajaduste analüüs </t>
    </r>
    <r>
      <rPr>
        <sz val="9"/>
        <rFont val="Calibri"/>
        <family val="2"/>
        <charset val="186"/>
      </rPr>
      <t>(2014) ja ametivestluste kokkuvõtted.</t>
    </r>
  </si>
  <si>
    <t>Konsistooriumi kantselei, asutused</t>
  </si>
  <si>
    <t xml:space="preserve">Valminud on valdkondade lõikes organisatsiooni inimvara ülevaade ning  tegelik ja prognoositav personalivajadus. </t>
  </si>
  <si>
    <t xml:space="preserve">Konsistooriumi kantselei </t>
  </si>
  <si>
    <t>UI, asutused, konsistooriumi talitused</t>
  </si>
  <si>
    <t>Kogujaga on liitunud 43 kogudust.</t>
  </si>
  <si>
    <t>Registriandmed on koondatud. Valminud on analüüs tegelikust ja prognoositavast personalivajadusest.</t>
  </si>
  <si>
    <r>
      <t xml:space="preserve">Armulauaga teenistuste pidamise ja armulauast osavõtmise </t>
    </r>
    <r>
      <rPr>
        <sz val="9"/>
        <rFont val="Calibri"/>
        <family val="2"/>
        <charset val="186"/>
      </rPr>
      <t>tähtsustamine.</t>
    </r>
  </si>
  <si>
    <t>Linnakogudustes toimuvad lastele ja noortele suunatud  jumalateenistused.</t>
  </si>
  <si>
    <t>Noorte- ja lastejumalatee-nistuste arendamine.</t>
  </si>
  <si>
    <t>Materjalid on avaldatud EELK kodulehel (2013); Abimaterjal on koostatud.</t>
  </si>
  <si>
    <t>vastavalt Misjonistrateegiale</t>
  </si>
  <si>
    <t xml:space="preserve">Misjoni-keskuse eelarve </t>
  </si>
  <si>
    <t>Elukestva õppe strateegia väljatöötamine.</t>
  </si>
  <si>
    <t>Konsistooriumi LNT komisjon on suuteline tegema ettepanekuid laste- ja noorsooteoloogia alaste trükiste väljaandmiseks ning vastavate metoodiliste materjalide hindamiseks.</t>
  </si>
  <si>
    <t>LNT - laste-, noorsootöö</t>
  </si>
  <si>
    <t>LNÜ - MTÜ EELK Laste-, noorsootöö ühendus</t>
  </si>
  <si>
    <t>LML - Luterlik Maailmaliit</t>
  </si>
  <si>
    <t>Teostaja</t>
  </si>
  <si>
    <t xml:space="preserve">Diakoonia vaadete ja põhimõtete süsteemi korrastamine, kontseptsiooni* (eelnõu) koostamine. </t>
  </si>
  <si>
    <t>Luua teoreetiline mudel, et seletada elementide omavahelist seotust, määratleda uurimisobjekt, huvigrupid ja meetodid vastuste leidmiseks, arutelude läbiviimine praost-kondlikel ümarlaudadel diakoonia põhimõisteid käsitleva dokumendi koostamiseks.</t>
  </si>
  <si>
    <t>Seotud tegevus ÜE4-AE1-T4, T5</t>
  </si>
  <si>
    <t xml:space="preserve">SA EELK Tallinna Diakooniahaigla Nõukogu  </t>
  </si>
  <si>
    <t xml:space="preserve">DÜT </t>
  </si>
  <si>
    <t>Diakoonia kontseptsiooni ja põhimõistete ning tegevuskava tutvustamine EKN-i liikmes-kirikute esindajatele ja välispartneritele.</t>
  </si>
  <si>
    <t>DÜT juhataja tööülesanne</t>
  </si>
  <si>
    <t>ÜE3-AE1-T1</t>
  </si>
  <si>
    <t>ÜE3-AE1-T2</t>
  </si>
  <si>
    <t>ÜE3-AE1-T3</t>
  </si>
  <si>
    <t>Üldeesmärk: Kiriklik laste- ja noorsootöö on kaasaegne, kaasav ja  eakohane, toetab laste, noorte ja perede usulist arengut ning kristlike väärtuste kinnistumist.</t>
  </si>
  <si>
    <t>Üldeesmärk: Kiriku mitmekülgne ja sisukas jumalateenistuselu tugevdab koguduseliikmete vahelist osadust ning liidab inimesi kristlike traditsioonide ja vaimsusega.</t>
  </si>
  <si>
    <r>
      <t xml:space="preserve">Üldeesmärk: Kirik, asutused ja kogudused on võimelised aitama abivajajaid ja on kujundanud välja vajaduspõhised </t>
    </r>
    <r>
      <rPr>
        <b/>
        <sz val="9"/>
        <rFont val="Calibri"/>
        <family val="2"/>
        <charset val="186"/>
      </rPr>
      <t xml:space="preserve">teenused. Kirik on kogukonnas kohaliku omavalitsuse tunnustatud partner.
</t>
    </r>
  </si>
  <si>
    <t>ÜE3-AE1-T4</t>
  </si>
  <si>
    <t>ÜE3-AE1-T5</t>
  </si>
  <si>
    <t>vt märkust</t>
  </si>
  <si>
    <r>
      <t xml:space="preserve">Konsistooriumi LNT komisjoni pädevuste </t>
    </r>
    <r>
      <rPr>
        <sz val="9"/>
        <rFont val="Calibri"/>
        <family val="2"/>
        <charset val="186"/>
        <scheme val="minor"/>
      </rPr>
      <t>laiendamine, komisjoni regulaarne töö.</t>
    </r>
  </si>
  <si>
    <t>(1) LNT komisjoni rolli ja funktsioonide täpsustamine, komisjoni reorganiseerimine; LNT valdkonna juhtimine ja koordineerimine; (2) EELK LNT eelnõude ettevalmistamine, esitamine.</t>
  </si>
  <si>
    <t>(1) Osana EELK personaliregistris valmib LNT töötegijate ja vabatahtlike andmebaas /intraneti keskkond; (2) Andmebaas on aluseks LNT töötegijate koolitusvajaduste analüüsimisele ja täienduskoolituste kavandamisele.</t>
  </si>
  <si>
    <t>LNÜ koostöös kantseleiga</t>
  </si>
  <si>
    <t>LNÜ ja konsistooriumi kantselei eelarve</t>
  </si>
  <si>
    <t>Seotud tegevus ÜE4-AE1-T10</t>
  </si>
  <si>
    <t>2013 -2017</t>
  </si>
  <si>
    <t>Konsistooriumi kantselei, majandus-nõukogu ja asutuste eelarved</t>
  </si>
  <si>
    <t xml:space="preserve">(1) Valmib register ja metoodiline juhend kogudusele varade inventariseerimiseks; (2) Kasutajatoe koolitused kogudustele praostkondades on läbiviidud; (3) aastaks 2017 on 50% kogudustest  kunstiväärtuslikud varad inventariseeritud. </t>
  </si>
  <si>
    <t>Eelarve-eraldised on valdkonna-põhised ning lähtuvad eesmärkide saavutamisest.</t>
  </si>
  <si>
    <t xml:space="preserve">Tegemist on intranetis analüüsi-plan. keskkonna loomise ja liidestamisega. Seotud tegevus  ÜE6-AE1-T3 </t>
  </si>
  <si>
    <t>Seotud tegevus ÜE6-AE1-T1, T2, T3</t>
  </si>
  <si>
    <t>Üldeesmärk: Kirikul on ülevaade olemasolevast ja soovitavast inimvarast: liikmeskonnast, personalist ja vabatahtlikest töötegijatest. Kiriku personalipoliitika tagab kõikide töövaldkondade teenindamiseks vajaliku, kompetentse ja motiveeritud personali olemasolu ning head töötulemused.</t>
  </si>
  <si>
    <t>(2003.a: 41,3 in); 2010: 33,7 in (=100%)</t>
  </si>
  <si>
    <t xml:space="preserve">Keskmine osalejate arv </t>
  </si>
  <si>
    <t>&gt;7% (2017)</t>
  </si>
  <si>
    <t>&gt;1% (2017)</t>
  </si>
  <si>
    <t xml:space="preserve">Eeldatava kasvu ootus eelkõige koguduste arvelt, kus peetakse teenistusi 1 või 2 x kuus </t>
  </si>
  <si>
    <t>&gt;5% (2017)</t>
  </si>
  <si>
    <t>EELK diakooniatöö üldkiriklik korraldus aitab kaasa koguduste diakooniatöö profileerumisele. Väljakujundatud on teenuste osutamise võimekus 6 teenusliigi osas.</t>
  </si>
  <si>
    <t xml:space="preserve">(1) Toimunud on konsensusarutelud kõigis praostkondades; (2) Valminud on diakoonia kontseptsioon, mis kooskõlastatakse komisjonide ja asjaomaste struktuuriüksustega ning   esitatakse konsistooriumile.  </t>
  </si>
  <si>
    <t>Ümarlauaarutelude tagasisidekokkuvõtted.</t>
  </si>
  <si>
    <t xml:space="preserve"> Praostkondades on rakendamisel otstarbekad teenuste mudelid: (1) 6 teenuse standardid on kirjel-datud ja vastavad teenused rakendatud; (2) Tegutseb 6 teenuse osutajat.  </t>
  </si>
  <si>
    <t xml:space="preserve">Palga- ja toetussüsteemid on välja töötatud; (2) Kirikumuusikute töötasustamine toimub ühtse printsiibi alusel. </t>
  </si>
  <si>
    <t>(1) Lauluraamatu komisjoni moodustamine; (2) Koraalide ja tekstide analüüs; (3) Uue laulu-varamu koostamine.</t>
  </si>
  <si>
    <t>Lauluraamat (või selle lisa, olenevalt komisjoni otsusest), on ettevalmistatud ja trükitud.</t>
  </si>
  <si>
    <t>LK - Liturgiakomisjon</t>
  </si>
  <si>
    <t>LK</t>
  </si>
  <si>
    <t>JMT, Misjoni-keskus, UI</t>
  </si>
  <si>
    <t>Misjoni-keskus, UI, JMT (al 2015)</t>
  </si>
  <si>
    <t>LK, KML</t>
  </si>
  <si>
    <t>LK, UI, JMT (al 2015)</t>
  </si>
  <si>
    <t>Praostkonna muusika-sekr-d, kiriku-muusikud</t>
  </si>
  <si>
    <t>Diakooniavõrgustiku MTÜd on avalike teenuste osutajatena riigile ja KOV-le jätkusuutlikud partnerid. Sõlmitud lepingud on pikaajalised (reeglina üle 1 aasta) ja arvestavad teenuse osutaja arenguvajadusi.</t>
  </si>
  <si>
    <t>Seotud tegevus ÜE4-AE3-T1</t>
  </si>
  <si>
    <t>Koguduste juhatuse-esimeeste konverentsi korraldamine.</t>
  </si>
  <si>
    <t>Credo-kursuse jt kursuste ja väikerühma töö vormide tutvustamine, juhtide koolitamine ja materjalide levitamine.</t>
  </si>
  <si>
    <t>Diakooniahaigla eelarvest</t>
  </si>
  <si>
    <t>KÜSK - SA Kodanikuühiskonna Sihtkapital</t>
  </si>
  <si>
    <t>Konsistooriumi kantselei jooksev    eelarve</t>
  </si>
  <si>
    <t>Konsistooriumi kantselei, majandus-nõukogu, konsistoorium, kogudused, Muinsuskaitse-amet</t>
  </si>
  <si>
    <t xml:space="preserve">Misjonikeskuse eelarve </t>
  </si>
  <si>
    <t xml:space="preserve">Konsistoorium, arengunõu-kogu, kirikukogu </t>
  </si>
  <si>
    <t>ÜE3-AE2-T1</t>
  </si>
  <si>
    <t>ÜE3-AE2-T2</t>
  </si>
  <si>
    <t>ÜE3-AE2-T3</t>
  </si>
  <si>
    <t>ÜE3-AE2-T4</t>
  </si>
  <si>
    <t>ÜE3-AE2-T6</t>
  </si>
  <si>
    <t>Seotud tegevus ÜE4-AE1-T4, T5, küsitavate andmete defineerimine on konsistooriumi kantselei ülesanne.</t>
  </si>
  <si>
    <t xml:space="preserve">(1) Personaliregistri andmekogumite defineerimine ja küsitluse läbiviimine.  </t>
  </si>
  <si>
    <t xml:space="preserve"> (2)  Valmib ülevaade diakooniatöö perspektiividest ja soovituslikest teenusliikidest  arendamiseks lähiaastail; (3) Valmivad kirjalikud ettepanekud UI-le täienduskoolitus-programmide kavandamiseks.  </t>
  </si>
  <si>
    <t>Õppekava analüüsimine ja täiendusettepanekute esitamine (sh diakonikoolituse täiendamine diakoonia valdkonna teemadega, hingehoiualaste teadmiste rakendamine teenuste osutamiseks).</t>
  </si>
  <si>
    <t>2013, 2014</t>
  </si>
  <si>
    <t>Küsitlustulemuste analüüsimine ja kirjaliku kokkuvõtte koostamine.</t>
  </si>
  <si>
    <t>(1) Algandmed personaliregistrisse on koondatud, analüüsitud ja kantseleile edastatud; (2) Personaliregistrist kujundatakse elektrooniline andmebaas.</t>
  </si>
  <si>
    <t xml:space="preserve">(1) Aastas toimub 6 regionaalset seminari; (2) Seminarid aitavad kaasa EELK, koguduste ja KOVide partnerluse arendamisele. </t>
  </si>
  <si>
    <t xml:space="preserve">(1) Professionaalset diakooniatööd teostavate MTÜde kaasamine  kvaliteedijuhtimise mentorprogrammi; (2) EELK diakooniavõrgustiku organisatsioonide tegevuse analüüs ja kvaliteedijuhtimise edendamine. </t>
  </si>
  <si>
    <t>(1) Programmiga liitunud saavad ülevaate kvaliteedijuhtimise olemusest, võimaluse ekspertide kaasabil viia läbi välis- ja enesehindamine, et järjepidevate tegevustega tõhustada oma MTÜ toimimist, saavutada tulemuslikkuse üldine kasv ja abisaajate rahulolu.</t>
  </si>
  <si>
    <t>3x10000= 30000</t>
  </si>
  <si>
    <t>JMT töötaja ülesanne</t>
  </si>
  <si>
    <t>3 kasuaaltalituse koolitust vaimulikele.</t>
  </si>
  <si>
    <t>Misjoni-keskus, JMT</t>
  </si>
  <si>
    <t>Iga-aastane taotlus KULKAle, projekti 5 a kogumaksumuse 60 000 euri  hõlmab konsistooriumi omafinantseeringut.</t>
  </si>
  <si>
    <t>Misjonikeskuse eelarve</t>
  </si>
  <si>
    <t>Vajadus leida tegevusele eelarveväliseid vahendeid</t>
  </si>
  <si>
    <t>Andmed on koondatud ja personaliregister on  rakendatud.</t>
  </si>
  <si>
    <t>LNT metoodiliste materjalide ja uurimuste elektroonilise depositooriumi loomine ja täiendamine.</t>
  </si>
  <si>
    <t>EELK hariduskomisjon ja LNT komisjon</t>
  </si>
  <si>
    <t>Ajakirja toimetus</t>
  </si>
  <si>
    <t>Kuni 2015 on tegevuse kate LNÜ LML projekti eelarvest. Katab AE3-T1 LNT töötegijate nõustamise, jõustamise ja kaasamise.                                                                                                   2013-2015 vastutab koosolekute ideestamise ja korraldamise eest LNT komisjon 2016 ja edasi LNT talitus; 2013-2015 on LNÜ tegevuskavasse planeeritud analoogsed seminarid, 2016 ja edasi otsustab LNT talitus, kellelt koolituse tellib.</t>
  </si>
  <si>
    <t xml:space="preserve">LNT komisjon, LNT talitus </t>
  </si>
  <si>
    <t>alates 2016</t>
  </si>
  <si>
    <t>LNT teenuskirjelduste koostamine</t>
  </si>
  <si>
    <t xml:space="preserve">Lisanduvad projektitoetused </t>
  </si>
  <si>
    <t>Kokku:</t>
  </si>
  <si>
    <t>2016 ja jätkuvalt</t>
  </si>
  <si>
    <r>
      <t>Selge aluse loomine EELK LNT kvaliteedi arendamiseks ja tulemuslikkuse hindamiseks.</t>
    </r>
    <r>
      <rPr>
        <sz val="9"/>
        <color rgb="FFFF0000"/>
        <rFont val="Calibri"/>
        <family val="2"/>
        <charset val="186"/>
        <scheme val="minor"/>
      </rPr>
      <t xml:space="preserve"> </t>
    </r>
  </si>
  <si>
    <t>ÜE2-AE1-T8</t>
  </si>
  <si>
    <t>5. HALDUSJUHTIMINE JA MAJANDUS</t>
  </si>
  <si>
    <t>(1) Valmib investeeringute kava, mis hõlmab nii ärispetsiilisi (Kentmanni-, Lennuki tn jt) kui kirikuspetsiifilisi objekte ja nende arendamist (konsistooriumi arhiivihoidla, Laagrikeskus Talu, UI juurdeehitus, Kirikumuuseum, diakooniahaigla jt) vastavalt kokkulepitud prioriteetidele);  (2) Kava on kinnitatud.</t>
  </si>
  <si>
    <t>Arendusprojektidel on läbi viidud vajalikud tasuvus-, teostatavusuuringud,  planeeringud on koostatud ning ehitusload väljastatud.</t>
  </si>
  <si>
    <t>DÜT (konsistooriumi diakoonia- ja ühiskonnatöö talitus)</t>
  </si>
  <si>
    <t>Koguduse tegevus põhineb koguduse arengukaval. Diakooniatöö sisu on relevantne kontseptsiooni mõistete ja põhimõtetega.</t>
  </si>
  <si>
    <t>20 in (2011)</t>
  </si>
  <si>
    <t>1 teenuse mudel</t>
  </si>
  <si>
    <t xml:space="preserve">40 in &gt;100% (2017) </t>
  </si>
  <si>
    <t>Diakooniatöö kvaliteedi arendamine ja kvaliteedijuhtimise koolituste läbiviimine.</t>
  </si>
  <si>
    <t>Diakooniahaigla teenuste osutamine parimal tasemel, et pakkuda holistlikku hoolekannet ja olla konkurentsivõimeline lepingute sõlmimisel.</t>
  </si>
  <si>
    <t xml:space="preserve">SA EELK Tallinna Diakooniahaigla </t>
  </si>
  <si>
    <r>
      <t>DÜT ja UI,</t>
    </r>
    <r>
      <rPr>
        <sz val="9"/>
        <color indexed="10"/>
        <rFont val="Calibri"/>
        <family val="2"/>
        <charset val="186"/>
      </rPr>
      <t xml:space="preserve"> </t>
    </r>
    <r>
      <rPr>
        <sz val="9"/>
        <rFont val="Calibri"/>
        <family val="2"/>
        <charset val="186"/>
      </rPr>
      <t>Diakooniahaigla</t>
    </r>
  </si>
  <si>
    <t>(1) EELK diakooniatöö potentsiaali ja arenguperspektiivide määratlemine lähtuvalt töötegijate võimekusest ja motivatsioonist  panustamisel  (sotsiaal-, tervishoiu-,  kogukonna- jt) olemuslikult  diakooniliste teenuste osutamisse; (2) Koolitusvajaduste hindamine ning  sisendite koondamine UI  täienduskoolituse programmidele.</t>
  </si>
  <si>
    <t>(1) Orienteerumine riigis ja piirkondades läbiviidavates uuringutes ning statistilistes  aruannetes ja nende analüüs; (2) Valdkondlike analüüside kavandamine ja teostamise tellimine või teostamine; (3) Diakooniaveebi haldamine ja arendamine; (4) DÜT nõustamisalase võimekuse suurendamine.</t>
  </si>
  <si>
    <t>(1) DÜTis on rakendatud projektipõhised programmijuhid, toimub süsteemne teavitamine, nõustamine ja/või rahastamise taotlemine üldkirikliku- ja koguduste diakoonitöö võrgustiku MTÜde arendusprojektidele; (2) DÜT programmid on teadmistepõhised ning arvestavad koguduste ja MTÜde  hetkeolukorra ja sihtrühmade vajadustega; (3) Diakoonia ja misjonitöö ning koguduse diakoonia on integreeritud üldkirikliku arengukavaga.</t>
  </si>
  <si>
    <t>Valdkonda reguleerivate riiklike õigusaktide  ja -eelnõude monitooring ning vajadusel täiendusettepanekute tegemine.</t>
  </si>
  <si>
    <t>(1) 2 projektijuhtimise 2-päevast koolitust aastas; (2) osalejate arv: 2x10 in aastas.</t>
  </si>
  <si>
    <t xml:space="preserve">(1) Loodud on juhtimise infosüsteem, mis hõlmab analüüsi-, planeerimise ja aruandlusinfot ning võimaldab teha päringuid tulemuste tagasi-sidestamiseks; (2) EELK aruandlus on seostatud planeerimisega,  aruand-luskoormus väheneb. </t>
  </si>
  <si>
    <t>(1) Valdkondlikud tegevuskavad on uuendatud ja seotud EELK eelarveprioriteetide jälgimisega; (2) Toimuvad arengukava ülevaatuse koosolekud; (3) Toimib eestvedamine ja süsteemne infovahetus arengukava rakendusrühmaga. Arengukava elluviimine on jätkusuutlik protsess.</t>
  </si>
  <si>
    <t xml:space="preserve">(1) Kirikuseadustikus erineva tasandi arengudokumentide määratlemine; (2) EELK, asutuste ja  koguduste arengudokumentide omavahelise seotuse kirjeldamine, juhtimistasandite ja vastutuse täpsustamine. </t>
  </si>
  <si>
    <t>EELK arengukava juhtimise-, rakendamise, elluviimise aruandluse ja tagasiside mudel on välja arendatud.</t>
  </si>
  <si>
    <t>Organisatsioonil on terviklik nägemus arengudokumentide süsteemist ja nende rakendamisest.</t>
  </si>
  <si>
    <t>Strateegiakomisjon, kantsler</t>
  </si>
  <si>
    <t xml:space="preserve">(1) EELK tulemuslikkuse põhi- ja alamnäitajate määratlemine, juhtimise analüüsi-, planeerimise ja aruandluskeskkonna loomine ja liidestamine aruandlussüsteemis; (2) EELK aruandlusliikide võrdlemine ja ühildamine, koguduse sõnalise aruande koostamine intranetis ja ühendamine statistilise aruandlusega. </t>
  </si>
  <si>
    <t>Täpselt on määratlemata iga töötaja rollid ja vastutusvaldkonnad, puudub võimalus põhjendatud tagasisideks.</t>
  </si>
  <si>
    <t xml:space="preserve">Konsistooriumis puudub strateegilise juhtimise korraldus. Erineva tasandi arengukavad on seostamata ning puudub horisontaalne koostöö.   </t>
  </si>
  <si>
    <t xml:space="preserve">On loodud võimalus tööprotsessi pidevaks analüüsimiseks ja täiustamiseks. </t>
  </si>
  <si>
    <t xml:space="preserve">Toimub konsis-tooriumi ja asutuste tegevuse tulemuste mõõtmine ja sellel baseeruv arendus-tegevus. </t>
  </si>
  <si>
    <t>Konsistooriumi kantselei,  avalike suhete komisjon, EK, koguduste ja praostkondade esindajad</t>
  </si>
  <si>
    <t>Sisekommunikatsiooni efektiivsuse rahulolu-uuring, ÜE6-AE1-T1 (2013) uuringutulemused. Perioodiline tagasiside arengukava rakendusrühmalt ja arengukava täitmise aruanded.</t>
  </si>
  <si>
    <t>Tööplaanide täitmise jälgimine, vaimuliku ameti- ja konsistooriumi ning asutuste arenguvestluste tulemuste analüüs.</t>
  </si>
  <si>
    <t>Programmi aruandlus.</t>
  </si>
  <si>
    <t>Paljudes kogudustes omatakse varade loendeid ja registreid.</t>
  </si>
  <si>
    <t>EELK saab programmist toetust.</t>
  </si>
  <si>
    <t>Pühakodade programmi eraldised EELK-le on kavandatud mahus ja regulaarsed.</t>
  </si>
  <si>
    <t>Programmi maht kasvab.</t>
  </si>
  <si>
    <t>Konsistooriumi kantselei, konsistoorium, praostid, koguduste juhatused.</t>
  </si>
  <si>
    <t>Konsistoorium, majandusassessor.</t>
  </si>
  <si>
    <t>Omame täielikku ülevaadet kiriku kinnis-, vallas- ja kultuuriväärtuslikust varast. Registrit täiendatakse regulaarselt.</t>
  </si>
  <si>
    <t>Registrikannete teostamise perioodiline kontroll.</t>
  </si>
  <si>
    <t>Konsistooriumi kantselei, majandus-nõukogu, õiguskomisjon</t>
  </si>
  <si>
    <t>Konsistooriumi kantselei, majandus-nõukogu</t>
  </si>
  <si>
    <t>Kiriku Varahalduse majandusaasta aruanne ja tegevusülevaade aruandeperioodil.</t>
  </si>
  <si>
    <t>Kiriku Varahalduse majandusaasta aruanne ja tegevusülevaade aruandeperioodil</t>
  </si>
  <si>
    <t>Misjonistrateegia rakendamine.</t>
  </si>
  <si>
    <t xml:space="preserve">Maa- ja linnaliste koguduste võrgustiku analüüs ja reformikava koostamine.  </t>
  </si>
  <si>
    <t>Kiriku haldussüsteemi ja konsistooriumi struktuuri analüüsi (ÜE5-AE1-T3) ja maa- ja linnaliste koguduste võrgustiku analüüsi (ÜE5-AE1-T4) kokkuvõte ja järeldused.</t>
  </si>
  <si>
    <t xml:space="preserve">Regulatsioon vastab kaasaja vajadustele ja seadustele. Kinnisvararegister on uuendatud ja toimib interaktiivse andmebaasina. </t>
  </si>
  <si>
    <t xml:space="preserve">On olemas maad kattev koguduste võrgustik. </t>
  </si>
  <si>
    <t xml:space="preserve">Strateegilise juhtimise ja töökorralduse arendamine. EELK eesmärkide saavutamisele ja ülesannete täitmisele suunatud majandus- ja eelarvepoliitika kujundamine ning elluviimine. Kiriku vahendite ja varade kasvatamine ning põhjendatud ja eesmärgipärane kasutamine. </t>
  </si>
  <si>
    <t xml:space="preserve">1. Kulude kokkuhoiu saavutamiseks ja süsteemide kaasajastamiseks on haldusobjektidel toimunud vajalikud ümberehitus- ja remonttööd; 2. Arendusprojektidel on läbi viidud vajalikud tasuvus-, teostatavusuuringud,  planeeringud on koostatud ning ehitusload väljastatud; 3.Tulemuslik kinnisvaraarendus tagab stabiilse rahavoo ja tulu kiriku eelarvesse. </t>
  </si>
  <si>
    <t>Kõik objektid on hallatud ja projektid juhitud.</t>
  </si>
  <si>
    <t>1. On olemas maad kattev koguduste võrgustik. 2 Iga valdkond on esindatud talituse või allasutusega, mõnel puhul mitmega.</t>
  </si>
  <si>
    <t>1. Kiriku territoriaalne haldusreform on käivitunud; 2. Keskasutuste struktuur on optimeeritud, dubeerimine lõpetatud.</t>
  </si>
  <si>
    <t>1. Haldusobjektide haldamine  kaasaja nõuetele vastavalt, st kasutusload on väljastatud, ümberehitus- ja kaasajastamistööd lõpule viidud; 2.Arendus-projektid on lõpule viidud; 3. Eelarvesse laekuv tulu kasvab igal eelarveaastal.</t>
  </si>
  <si>
    <t xml:space="preserve">1. Kõik objektid on hallatud ja projektid juhitud; 2. Kinnisvara kõik arendusprojektid on töös; 3.Lõpetatud arendusprojektide tulu laekub eelarvesse. </t>
  </si>
  <si>
    <t>1. Pühakodade programmi eraldised EELK-le on kavandatud mahus ja regulaarsed; 2. Kiriku varade haldamiseks, arendamiseks ning varade inventariseerimiseks vajalikud seadusemuudatused on toimunud, vormid ja juhendid on välja töötatud. Varade inventariseerimine kogudustes on käivitunud.</t>
  </si>
  <si>
    <t>1. EELK saab programmist toetust; 2. Paljudes kogudustes omatakse varade loendeid ja registreid.</t>
  </si>
  <si>
    <t>1. Programmi maht kasvab; 2. Omame täielikku ülevaadet kiriku kinnis-, vallas- ja kultuuriväärtuslikust varast. Registrit täiendatakse regulaarselt.</t>
  </si>
  <si>
    <t>1. Programmi aruandlus. 2. Registrikannete teostamise perioodiline kontroll.</t>
  </si>
  <si>
    <t>Puudub.</t>
  </si>
  <si>
    <t>1. EELK arengukava juhtimise-, rakendamise, elluviimise aruandluse ja tagasiside mudel on välja arendatud; 2. On loodud võimalus tööprotsessi pidevaks analüüsimiseks ja täiustamiseks.</t>
  </si>
  <si>
    <t>1. Konsistooriumis puudub strateegilise juhtimise korraldus. Erineva tasandi arengukavad on seostamata ning puudub horisontaalne koostöö: 2. Täpselt on määratlemata iga töötaja rollid ja vastutusvaldkonnad, puudub võimalus põhjendatud tagasisideks.</t>
  </si>
  <si>
    <t>1. Organisatsioonil on terviklik nägemus arengudokumentide süsteemist ja nende rakendamisest; 2. Toimub konsistooriumi ja asutuste tegevuse tulemuste mõõtmine ja sellel baseeruv arendustegevus.</t>
  </si>
  <si>
    <t>Sisekommunikatsiooni efektiivsuse rahulolu-uuring, ÜE6-AE1-T1 (2013) uuringutulemused. Perioodiline tagasiside arengukava rakendusrühmalt ja arengukava täitmise aruanded. Tööplaanide täitmise jälgimine, vaimuliku ameti- ja konsistooriumi ning asutuste arenguvestluste tulemuste analüüs.</t>
  </si>
  <si>
    <t>Konsistooriumi eelarve toimib valdkonnapõhisena.</t>
  </si>
  <si>
    <t>Seotud tegevus EELK hariduskontseptsiooni koostamine</t>
  </si>
  <si>
    <t>Aastas ilmub trükist 3 nr.</t>
  </si>
  <si>
    <t>Ajakiri on sisuliselt ja vormiliselt uuendatud.</t>
  </si>
  <si>
    <t>LNT talitus, DÜT</t>
  </si>
  <si>
    <t>(1) LNT valdkonna analüüs on regulaarne, tegevusprogrammid on teadmistepõhised ning arvestavad koguduste ja MTÜde  hetkeolukorra ja sihtrühmade vajadustega; Juhid ja töötegijad on informeeritud, orienteeruvad valdkondlike uuringute tulemustes ning statistilistes aruannetes; (2) Info on aluseks LNT valdkonna arendamisele.</t>
  </si>
  <si>
    <t>LNÜ tegutsemist toetava staatuse, noorteühing, saavutamine.</t>
  </si>
  <si>
    <t>Seotud tegevus ÜE5-AE1-T6.</t>
  </si>
  <si>
    <t>Alates 2016 LNT talituse töötaja ülesanne.</t>
  </si>
  <si>
    <t>LNÜ liikmete arv 5 maakonnas kokku minimaalselt 500. EELK LNÜ tunnustamine haridus-, teadusministeeriumi poolt noorteühinguna, mis kuulub noorteühingute registrisse.</t>
  </si>
  <si>
    <t xml:space="preserve">Kasvanud on LNÜ ja koguduste/ praostkondade koostöös läbiviidud ürituste ja projektide arv. Igal aastal vähemalt 3 projekti, kuhu on kaasatud rohkem kui 2 osapoolt. </t>
  </si>
  <si>
    <t xml:space="preserve">Kontseptsiooni koostamisse kaasatakse mh oodavate erakoolide lapsevanemaid. Toimuvad arutelud praostkondades. Kontseptsioon kooskõlastatakse komisjonide ja asjaomaste struktuuriüksustega ning esitatakse konsistooriumile.  </t>
  </si>
  <si>
    <t xml:space="preserve">Tegevuse rakendamine sõltub EELK haldussüsteemi ja struktuurimuudatuste otsuse-eelnõust. Seotud tegevus ÜE5-AE1-T5. Kuna EELK poolt LNÜle eraldatavad summad on konkreetselt seotud LML projektiga, võib LNÜ juhtuse arvates talituse luua ka varem. </t>
  </si>
  <si>
    <t>Ekspertrühma moodustamine ja koostamise protsessi juhtimine.</t>
  </si>
  <si>
    <t>Eelnõu on valminud ning esitatud konsistooriumile.</t>
  </si>
  <si>
    <t>LNÜ, UI, LNT komisjon,  haridus-komisjon</t>
  </si>
  <si>
    <t xml:space="preserve">Lähtekohaks on EELK hariduskontseptsioon ja kristliku kasvatuse (LNT) kontseptsioon. </t>
  </si>
  <si>
    <t>Seotud tegevus ÜE4-AE3-T7. Alates 2016 koordineerib LNT talitus.</t>
  </si>
  <si>
    <t>Siseministeeriumi eraldis 2013 aastaks on  3000 €</t>
  </si>
  <si>
    <t>Kokkulepe LNT võrgustiku koostöö põhimõtetes, LNT strateegiline planeerimine.</t>
  </si>
  <si>
    <t>Ajakirja "Kristlik kasvatus" arendamine ja väljaandmine.</t>
  </si>
  <si>
    <t>Valdkonna planeerimiskoosolekute, ümarlaudade ja seminaride korraldamine koostöö aktiviseerimiseks.</t>
  </si>
  <si>
    <t>Kristliku kasvatuse (LNT) kontseptsiooni koostamine.</t>
  </si>
  <si>
    <t>Tegutsevatest palgalistest töötegijatest ja vabatahtlikest on kujunenud toimiv võrgustik; aastas toimub vähemalt 2 koosolekut ja 2 metoodilise kompetentsi tõstmise seminari.</t>
  </si>
  <si>
    <t>Võtab üle T2 LNT komisjonile määratud ülesande, LNT komisjon jääb nõuandvaks organiks talitusele.</t>
  </si>
  <si>
    <t>Metoodilised materjalid on avalikustatud EELK veebis.</t>
  </si>
  <si>
    <t>LNT töötegijate tunnustamine.</t>
  </si>
  <si>
    <t>(1)  Koostatud on laste- ja noorsootöö alaste uurimuste andmebaas; (2) LNT valdkonna analüüs on regulaarne, toimub uuringute tellimine ja/või teostamine, valdkonna tegevuse strateegiline kavandamine.</t>
  </si>
  <si>
    <t>Raamõppekava on väljatöötatud ja kinnitatud. Töötegijate koolitus lähtub leerikooli uuest õppekavast.</t>
  </si>
  <si>
    <t>Raamõppekava on väljatöötatud ja kinnitatud. Töötegijate koolitus lähtub uue õppekava põhimõtteist.</t>
  </si>
  <si>
    <t xml:space="preserve">EELK noortele peredele suunatud peretöö vajaduste ja võimaluste kaardistamine.  </t>
  </si>
  <si>
    <t>LNT talitus, haridus-komisjon, UI</t>
  </si>
  <si>
    <t>Perelaagrite korraldamine.</t>
  </si>
  <si>
    <t>Igal aastal on läbi viidud vähemalt üks perelaager (40 in)</t>
  </si>
  <si>
    <t>Noorte kaasamine nende igakülgset kristlikku kasvamist toetavates tegevustes.</t>
  </si>
  <si>
    <t>Peretöö sihtrühmad, eesmärgid ja meetodid on määratletud. Toimib aktiivne koostöö koguduste LNT ja diakooniatöö võrgustikuga pereteenuste mitmekesistamiseks ja pakkumise koordineerimiseks.</t>
  </si>
  <si>
    <t>MTÜd - mittetulundusühing, mille asutaja on kogudus või mille juhtorgani liige on koguduse esindaja või liige</t>
  </si>
  <si>
    <t>Noortele täiskasvanutele suunatud kristliku peretöö teenuste kavandamine.</t>
  </si>
  <si>
    <t>Seotud tegevus ÜE1-AE2-T6. Toimub koostöös DÜTi ja diakooniavõrgustikuga. Rahastamine projektidest.</t>
  </si>
  <si>
    <t>JäPe on noorte seas pop ning osalejate arv näitab jätkuvat tõusutrendi: 260 (2014) ja 320 (2017) osalejat.</t>
  </si>
  <si>
    <t>Üldkiriklike noortepäevade korraldamine kord aastas.</t>
  </si>
  <si>
    <t xml:space="preserve">Laste- ja noorsootöö juhtimise ja korraldamise struktuur on väljatöötatud, kokku lepitud ja fikseeritud. </t>
  </si>
  <si>
    <t>LNÜ (al 2016 LNT talitus), Konsistoorium</t>
  </si>
  <si>
    <t>Koguduse sõnaline aruanne, osa VII küsimuste 6, 7 analüüs ja järeldused. Kvalifitseeritud tähenduses, et töötegija on läbinud laste- ja noorsootöö baaskoolituse või omab noorsootööalast erialast ettevalmistust.</t>
  </si>
  <si>
    <t>EELK hariduskomisjon ja LNT komisjon, Konsistoorium</t>
  </si>
  <si>
    <t>ÜE2-AE4-T3</t>
  </si>
  <si>
    <t>Perelaagri korraldamine.</t>
  </si>
  <si>
    <t>16-25-aastaste osakaal koguduse liikmeskonnast kasvab.</t>
  </si>
  <si>
    <t xml:space="preserve">Aluspõhimõtted ja vajalikud muudatused on kokku lepitud ning Kirikukogu tasandil heaks kiidetud. </t>
  </si>
  <si>
    <t>Kõik kiriku võtme- ja tugivaldkonnad on keskasutuste tasandil struktuuriüksusega/ valdkonnasekretäriga esindatud.</t>
  </si>
  <si>
    <t>Tegutsevatest spetsialistidest ja vabatahtlikest üldkiriklikul ja koguduse tasandil on kujunenud toimiv koostöövõrgustik.</t>
  </si>
  <si>
    <t>Tegutsevatest spetsialistidest ja vabatahtlikest on kujunenud toimiv koostöövõrgustik.</t>
  </si>
  <si>
    <t xml:space="preserve">(1) Diakooniavõrgustiku tagasisideküsitlus osapoolte rahulolu hindamiseks koostöö ning diakooniatöö koordineerimise süsteemiga (2015, 2017); (2) Teenuste mudelite rakendumise analüüs. </t>
  </si>
  <si>
    <t>Vähemalt 50% EELK diakooniajuhtidest ja vaimulikest on otseselt või kaudselt kaasatud diakoonia põhimõistete väljatöötamisse.</t>
  </si>
  <si>
    <t>Diakoonia mõisted on kiriku siseselt läbi arutatud ja konsensuslikult kokku lepitud.</t>
  </si>
  <si>
    <t xml:space="preserve">*Kontseptsioon - vaadete ja põhimõtete süsteem, mille eesmärk on määratleda akti põhisisu (sh põhivaldkond, mõisted), luua teoreetiline mudel, et seletada elementide omavahelist seotust, määratleda uurimisobjekt, huvigrupid ja meetodid vastuste leidmiseks. Diakoonia- ja ühiskonnatöö kontseptsiooni koostamise algatamine lähtus vajadusest luua tingimused EELK arengukaval põhineva formaalse ja koordineeritud tegevuse elluviimiseks. </t>
  </si>
  <si>
    <t>Koguduse sõnaline aruanne III/2; statistiline aruanne 1.1, 1.2.</t>
  </si>
  <si>
    <t xml:space="preserve">Kobarkoguduste võrgustik, juhtimis-mudel ja ametikohtade süsteem on kirjeldatud, valmib EELK haldus-struktuuri ja koguduste võrgustiku optimeerimise kava (ettepanek). </t>
  </si>
  <si>
    <t xml:space="preserve">Jumalateenistustel osalejate koguarvu muutus </t>
  </si>
  <si>
    <t xml:space="preserve">Jumalateenistuste koguarvu muutus </t>
  </si>
  <si>
    <t xml:space="preserve">UI koostöös: DÜT, Misjoni-keskus, LNÜ </t>
  </si>
  <si>
    <t>LK, KML, Misjonikeskus</t>
  </si>
  <si>
    <t>EELK Arengukava täitmise valdkondlik aruanne.</t>
  </si>
  <si>
    <t>Kõikide olulisemate LNT teenuste/tegevuste kirjelduste koostamine.</t>
  </si>
  <si>
    <t>On olemas noorsootöö hindamise kvaliteedimudel.</t>
  </si>
  <si>
    <t>Vastanutest 90% hinnangud on head või väga head.</t>
  </si>
  <si>
    <t>Kvaliteediprogramm on käivitatud.</t>
  </si>
  <si>
    <t>(1) Laste- ja noorsootöö struktuur on arendatud ühtseks info ja koostöövõrgustikuks; (2) On olemas noorsootöö hindamise kvaliteedimudel; (3) Valminud on laste-ja noortetöö tegijate ametijuhendite näidised koguduse ja praostkonna tasandil; (3) Laste- ja noorsootöö baaskoolituse (120) on igal teisel aastal läbinud 15 inimest.</t>
  </si>
  <si>
    <t>Arendusprojekt (vajalikud lisavahendid)</t>
  </si>
  <si>
    <r>
      <t xml:space="preserve">Arendusprojekt (vajalik projekti eelarvest 5% omafinantseeringu katmine). </t>
    </r>
    <r>
      <rPr>
        <b/>
        <sz val="9"/>
        <rFont val="Calibri"/>
        <family val="2"/>
        <charset val="186"/>
      </rPr>
      <t xml:space="preserve"> </t>
    </r>
    <r>
      <rPr>
        <sz val="9"/>
        <rFont val="Calibri"/>
        <family val="2"/>
        <charset val="186"/>
      </rPr>
      <t xml:space="preserve">Allikas: KÜSKi  2012. avanev taotlusvoor vabatahtlike värbamise kava jms väljatöötamiseks. </t>
    </r>
  </si>
  <si>
    <t xml:space="preserve">Trükiarv 1700. Klikkide arv (veebruaris 2012) kodulehel kuus 45 973, päevas keskmiselt 1585.
</t>
  </si>
  <si>
    <r>
      <t xml:space="preserve">Koguduste kodulehtede arendamine.   </t>
    </r>
    <r>
      <rPr>
        <b/>
        <sz val="9"/>
        <color indexed="8"/>
        <rFont val="Calibri"/>
        <family val="2"/>
        <charset val="186"/>
      </rPr>
      <t/>
    </r>
  </si>
  <si>
    <t>EELK kommunikatsioonialase koostöö koordineerimine.</t>
  </si>
  <si>
    <t>EELK kommunikatsiooni-strateegia koostamine.</t>
  </si>
  <si>
    <t>Pühapäevased teenistused on  alati armulauaga teenistused.</t>
  </si>
  <si>
    <t>Välja antud materjalide/teoste arv. Kirjastusplaan on koostatud.</t>
  </si>
  <si>
    <t>Seotud tegevus ÜE5-AE2-T2.</t>
  </si>
  <si>
    <t xml:space="preserve">Talu funktsioonide täpsustamine ja äriplaani koostamine.  </t>
  </si>
  <si>
    <t>2013-2015 kaetud osaliselt LNÜ eelarvest LML projekti vahenditest.</t>
  </si>
  <si>
    <t>Laagrikeskus Talu</t>
  </si>
  <si>
    <t>Laagrikeskuse Talu väljaarendamine.</t>
  </si>
  <si>
    <t>2017-2017</t>
  </si>
  <si>
    <t>Talu toimib kui isemajandav EELK struktuuriüksus.</t>
  </si>
  <si>
    <t>ÜE5-AE4-T5</t>
  </si>
  <si>
    <t>Konsistoorium/ haridusassessor</t>
  </si>
  <si>
    <t xml:space="preserve">Loodud on õiguslikud eeldused EELK haridus- ja kristliku kasvatuse kontseptsiooni rakendamiseks ning luterliku hariduse süsteemseks ja jätkusuutlikuks arendamiseks. </t>
  </si>
  <si>
    <t>Kantselei eelarve, allasutuste ja talituste eelarve</t>
  </si>
  <si>
    <t>Arendusprojekt, rahvusarhiivi kulu ja kirjadega.</t>
  </si>
  <si>
    <t>Lisarahastus</t>
  </si>
  <si>
    <t>1500, lisarahastus</t>
  </si>
  <si>
    <t>juubeliprojektid, lisarahastus</t>
  </si>
  <si>
    <t>Arendusprojekt, lisarahastus</t>
  </si>
  <si>
    <t>Arendusprojekt, eeldustegevus ÜE6-AE2-T3-le, seotud tegevusega ÜE6-AE2-T1. Tegevus on sisendiks kommunikatsioonistrateegia väljatöötamisele.</t>
  </si>
  <si>
    <t>Kantselei eelarvest</t>
  </si>
  <si>
    <t>Lehe ilmumine ja töötajate töötasud</t>
  </si>
  <si>
    <t>EELK koostöö partnerkirikute ja rahvusvaheliste organisatsioonidega on sidus ja viljakas. EELK osaleb liikmena organisatsioonides ja osaduskondades.</t>
  </si>
  <si>
    <t>projekti eelarvest</t>
  </si>
  <si>
    <t>Toimesüsteemi analüüs - Infosüsteemi omaniku ülesannete väljaselgitamiseks ja EELKle sobiva infosüsteemi loomiseks (valmib skeem)</t>
  </si>
  <si>
    <t xml:space="preserve"> EELK kodulehe klikkide arv päevas 1200, aastas 438 000.</t>
  </si>
  <si>
    <t xml:space="preserve">  ülesehituse juhendi koostamine, tehnilise toe pakkumine ja koolituse läbiviimine.</t>
  </si>
  <si>
    <t>Koguduse kodulehtede hetkeolukorra kaardistamine.</t>
  </si>
  <si>
    <t xml:space="preserve">(1) Selgitada välja kas koguduse kodulehed on olemas, kas info on ajakohane, millist tarkvara kasutavad, millist tehnilist tuge vajavad, et tagada kodulehe toimivus. </t>
  </si>
  <si>
    <t>Konsistooriumi kantselei, infotehnoloogia komisjon.</t>
  </si>
  <si>
    <t>ÜE6-AE1-T6</t>
  </si>
  <si>
    <t>Kõikide org-de ja osaduskondade töös, kuhu EELK kuulub, osaleb regulaarselt vähemalt 1 EELK esindaja.</t>
  </si>
  <si>
    <t>Infovahetus on koordineeritud ja esindaja on olemas 4 organisatsiooni juhtorganis.</t>
  </si>
  <si>
    <t xml:space="preserve">Toimib regulaarne infovahetus EELK rahvusvahelise koostöö võrgustiku liikmete vahel. </t>
  </si>
  <si>
    <t xml:space="preserve">Infovahetus on ebaregulaarne, rahvusvahelise koostöö agenda vajab täpsustamist. </t>
  </si>
  <si>
    <t xml:space="preserve">EELK agenda rahvusvaheliseks koostööks on ühtne.  </t>
  </si>
  <si>
    <t>Seotud tegevus ÜE6-AE4-T3. Rahastamine RE-st</t>
  </si>
  <si>
    <t xml:space="preserve">Hetkeolukorra ülevaade ja arendustegevuse ettepanekud EELK infotehnoloogia komisjonile on koostatud. </t>
  </si>
  <si>
    <t>EELK 100 ja reformatsioon 500 - juubeliaasta 2017.</t>
  </si>
  <si>
    <t>Aasta lõikes on eri praostkonnad/kogudused uudiste- ja kajastusvoos võrdselt esindatud, välisuudised kajastatud ning ühiskondlikult tundlikud teemad EELK aspektist analüüsitud.</t>
  </si>
  <si>
    <t>Statuut on olemas, kandidaadid esitatud, meediapreemia väja antud.</t>
  </si>
  <si>
    <t xml:space="preserve">1) On säilitatud elav ja aktiivne osalemine organisatsioonide ja osaduskondade töös ning suhtlus partnerkirikutega; 2)  rahvusvahelise suhtlemise võrgustikku on kaasatud minimaalselt 6 inimest, seisukohad on läbi räägitud, osaletakse regulaarselt Porvoo Osaduse ja Evangeelsete Kirikute Osaduse Euroopas (EKOE), Euroopa Kirikute Konverentsi (EKK), Luterliku Maailmaliidu (LML) ja Kirikute Maailmanõukogu (KMN) töös; 3) rahvusvahelise suhtlemise prioriteedid on määratud. </t>
  </si>
  <si>
    <t xml:space="preserve">1) Väljakujunenud suhete säilitamine ja arendamine: EELK lähetus- ja esindusülesannete täitmine liikmes-organisatsioonides, c) rahvusvaheliste sündmuste korraldamine Eestis;
2) rahvusvahelise suhtlemise koostöö-võrgustiku tõhustamine vabatahtlike kaasamise läbi (regulaarsed koosolekud 2 x aastas); 3) rahvusvahelise suhtlemise prioriteetide läbivaatamine ja vajadusel ümberhindamine.
</t>
  </si>
  <si>
    <t>Metoodiliste materjalide depositooriumi loomine sõltub EELK Intraneti arendamisest.</t>
  </si>
  <si>
    <t>Avalike suhete talitus, konsistooriumi kantselei, välissuhete talitus.</t>
  </si>
  <si>
    <t xml:space="preserve">Koguduse kodulehed on osa EELK infosüsteemist. Info EELK koguduste kodulehtedel on ajakohane ja koguduse liige on aktuaalse info ning koguduse eluga kursis.  </t>
  </si>
  <si>
    <t xml:space="preserve"> Indikaatori baastaseme ja sihttaseme väärtus täpsustatakse sisekommunikatsiooni efektiivsusuuringuga ja hilisemat rahulolu täpsustatakse personaliküsitlusega.</t>
  </si>
  <si>
    <t>Töötegijate rahulolu info kättesaadavusega kasvab.</t>
  </si>
  <si>
    <t xml:space="preserve">Väljatöötatud ja kokkulepitud kommunikatsioonipõhimõtete elluviimine toimub kavakohaselt. </t>
  </si>
  <si>
    <t xml:space="preserve">Konsistooriumi teadlikkus asutuste ja koguduste töötegijate infovajadusest.                                                                     </t>
  </si>
  <si>
    <t>Hästi korraldatud sisekommunikatsioon toetab EELK põhitegevust, tagasisidet võtmevaldkonna töötajatelt kogutakse regulaarselt.</t>
  </si>
  <si>
    <t>EELK on kõige nähtavam kirik aktuaalsete ja ühiskonnas oluliste teemade käsitlemisel ERR-is ja erameedias.</t>
  </si>
  <si>
    <t xml:space="preserve">Külastajate arvu  kasv 20%. </t>
  </si>
  <si>
    <t xml:space="preserve">EELK kodulehe kasutuse suurenemine. Rubriikide arv, mida külastatakse on kasvanud.  </t>
  </si>
  <si>
    <t xml:space="preserve">Infovahetus liikmete, võtmevaldkondade töötajate, vabatahtlike, projektimeeskondade, juhtide vahel ei ole süsteemne.      </t>
  </si>
  <si>
    <t>Konsistoorium arvestab juhtimises töötegijate infovajadustega luues tingimused kiireks ja piisavaks infovahetuseks.</t>
  </si>
  <si>
    <t>EK tegevusaruanne.</t>
  </si>
  <si>
    <t>Facebooki jt. sotsiaalmeedia võrgustike kasutamine EELK kommunikatsiooniprotsessis ja selle häälekandjas oleva info kohta on tõusnud, infot edastatakse ja omatakse ülevaadet selle saajate arvust.</t>
  </si>
  <si>
    <t>Kasutataud lühendid</t>
  </si>
  <si>
    <t>EK - SA Ajaleht "Eesti Kirik"</t>
  </si>
  <si>
    <t>1. Ajalehtede Liidu andmete-, EKN meediamonitooring ja kogutava statistika analüüs.</t>
  </si>
  <si>
    <t>Kalendri, teatmiku, tutvustavate materjalide, trükiste  väljaandmine igapäeva tööks.  Eelarvevälise kirjastustegevuse arendamine.</t>
  </si>
  <si>
    <t>2014, pidev</t>
  </si>
  <si>
    <t>Alaeesmärk 2: EELK on meedias nähtav kirik aktuaalsete ja ühiskonnas oluliste teemade kajastamisel. EELK on ühiskonnas arvestatav kaaskõneleja sotsiaalsetel teemadel.</t>
  </si>
  <si>
    <t>FB sõprade (ja info tarbijate arv) 1000 (2017)</t>
  </si>
  <si>
    <t>FB sõprade (ja info tarbijate) arv 800 (2012).</t>
  </si>
  <si>
    <t>Trükiarv 2200; Klikkide arv kodulehel 65 000 kuus ja 2000 päevas. (ca &gt;24%)</t>
  </si>
  <si>
    <t>Intranet on mugav ja käepärane tööriist kõigile EELK töötegijatele. Intranetis kuvatud informatsiooni kasutatavus suureneb.</t>
  </si>
  <si>
    <t>Info intranetist on hõlpsalt leitav, keskkond on funktsionaalne, vähendades konsistooriumi infohaldusega seonduvat töökoormust.</t>
  </si>
  <si>
    <t xml:space="preserve">Teatud osa (?)  töötajatest ei oska Intranetist infot otsida ega tunne keskkonna tehnilisi tingimusi, mis loovad võimaluse info ülespanekuks.  </t>
  </si>
  <si>
    <t xml:space="preserve">Intraneti informatsiooni kasutatavuse hindamiseks on kavatsus anda süsteemile vastav funktsionaalsus, hetkel see puudub. </t>
  </si>
  <si>
    <t>(1) Avaliku arvamuse väärtustamine ja vajadusel selle alusel oma tegevuse korrigeerimine. Selgus ühiskonna ootustest kiriku rollidele (ja teemadele), mis peaksid leidma kajastust meedias; (2) Selgus kiriku prioriteetsetes partnerites dialoogi arendamiseks; (3) Info tööplaani koostamiseks.</t>
  </si>
  <si>
    <t>Info kogumine ja analüüs.</t>
  </si>
  <si>
    <t>Avaliku arvamuse küsitlus ja 1 x aastas meedia monitooring.</t>
  </si>
  <si>
    <t xml:space="preserve">Kiriku suhtlemine avalikkusega põhineb koostööl ning ühiste huvide elluviimisel, kirik on ühiskonnas usaldusväärne.  </t>
  </si>
  <si>
    <t>EELK on meedias nähtav kirik aktuaalsete ja ühiskonnas oluliste teemade kajastamisel. EELK on ühiskonnas arvestatav kaaskõneleja sotsiaalsetel teemadel.</t>
  </si>
  <si>
    <t xml:space="preserve">Kaasaegse koguduse vaimuliku haridusmudel on valminud. 
</t>
  </si>
  <si>
    <t>Kirikul on ülevaade oma liikmeskonnast ning võtmevaldkondade palgalistest ja vabatahtlikest töötegijaist.</t>
  </si>
  <si>
    <t xml:space="preserve">   Seotud tegevus ÜE4-AE2-T1                         </t>
  </si>
  <si>
    <t>Seotud tegevustega, ÜE4-AE4-T1, ÜE4-AE1-T5</t>
  </si>
  <si>
    <t>Seotud tegevus ÜE2-AE1-T1 .</t>
  </si>
  <si>
    <t xml:space="preserve">Ehitus- investeeringud </t>
  </si>
  <si>
    <t>EELK venekeelse töö toimkonna moodustamine, venekeelsete materjalide väljatöötamine ja koolituse läbiviimine vaimulikele.</t>
  </si>
  <si>
    <t>EELK hariduskontseptsiooni (HK) koostamine.</t>
  </si>
  <si>
    <t>Personalitöö alused on väljatöötatud ja personalistrateegia rakendatud.</t>
  </si>
  <si>
    <t>2017. aastaks on teenistuslepingud sõlminud 100% vaimulikkonnast.</t>
  </si>
  <si>
    <t>Keskkassa toimimise põhimõtted on kehtestatud, vaimulike tasustamine on seostatud täiendusõppes osalemisega.</t>
  </si>
  <si>
    <t>Autasustamine.</t>
  </si>
  <si>
    <t>Võtmevaldkondade töötegijate ja tugipersonali rollid ja vastutus on täpsustatud.</t>
  </si>
  <si>
    <t xml:space="preserve">Vaimuliku kompetentsimudeli väljatöötamine ja suhestamine koguduste võtmevaldkonna töötegijatega. </t>
  </si>
  <si>
    <t>Koguduse võtmevaldkonna töötegijate näidisametijuhendite koostamine.</t>
  </si>
  <si>
    <t>Vaimulike täienduskoolitus on süsteemne, lähtub vaimulike  koolitusvajaduse analüüsist ja ametivestluse tulemustest, ning koolituskavast.</t>
  </si>
  <si>
    <t xml:space="preserve">Täienduskoolituste läbiviimine diakoonia-, laste- ja noorsootöö töötegijatele ning määratletud tugipersonalile. </t>
  </si>
  <si>
    <t>(1) Vabatahtliku tegevuse arenduskeskuste võrgustiku loomine huvituvate koguduste baasil (ideekonkursi läbiviimine, projektimeeskonna moodustamine, pilootprojekti koostamine ja elluviimine).</t>
  </si>
  <si>
    <t>Vaimulike konverents, Koguduste juhatuseesimeeste konverents, konsistoorium</t>
  </si>
  <si>
    <t xml:space="preserve">(2003.a: 15483) 2010.a: 15772 (=100%) </t>
  </si>
  <si>
    <t>Koraaliseaded naiskoorile on praostkondliku laulupäeva repertuaaris (2010).</t>
  </si>
  <si>
    <t>Ristitute ja leeritatute arvu muutus</t>
  </si>
  <si>
    <t xml:space="preserve">Liikmeannetajate ja täiskogu liikmete arvu muutus </t>
  </si>
  <si>
    <t>(2003.a: 41,3 in) 2010: 33,7 in (=100%)</t>
  </si>
  <si>
    <t>(2007.a 39540/23645 in) 2010: 35326/21397 in (=100%)</t>
  </si>
  <si>
    <t xml:space="preserve">(2007.a 2749/2139 in) 2010.a: 2330/1772 in (=100%) </t>
  </si>
  <si>
    <t xml:space="preserve">(1) Koraaliseaded kooriliikide osas on rakendatud (2013); (2) Vähemalt 2 nooti aastas. </t>
  </si>
  <si>
    <t>Praostkondlike laulupäevade korraldamine.</t>
  </si>
  <si>
    <t>Hingehoiu ja liturgia alaste täiendkoolituste korraldamine.</t>
  </si>
  <si>
    <t>Indikaator on valitud eeldusel, et tendents näitajas iseloomustab  mitme alateguri mõjul toimunud kvalitatiivset muutust.</t>
  </si>
  <si>
    <t>Praostkonna muusikatöö aruanne kogudustelt. Nootide läbimüük. KML aruanne</t>
  </si>
  <si>
    <t>Valdkonna repertuaar on uuendatud, materjalid on kättesaadavad kirikumuusikutele ja kooridele.</t>
  </si>
  <si>
    <t xml:space="preserve">Kirikul on ülevaade oma liikmeskonnast. </t>
  </si>
  <si>
    <t>Kirik ei halda ega tunne piisava põhjalikkusega oma töötegijaid. Korrastamist ja täiendamist vajab vaimulike teenistuskirju puudutav lisainfo.</t>
  </si>
  <si>
    <t xml:space="preserve">Kirikul on ülevaade oma personalist ja vabatahtlikest töötegijatest. </t>
  </si>
  <si>
    <t>Iga vaimulik on osalenud aastas vähemalt 2 täienduskoolitusel.</t>
  </si>
  <si>
    <t xml:space="preserve">Mudel on rakendatud. </t>
  </si>
  <si>
    <t>Valminud on kõiki võtmevaldkondi katvad, sihtrühmapõhised taseme- ja täienduskoolituse programmid/ koolitusmoodulid. UI ja allasutuste pakutavad koolitused on integreeritud ühtsesse koolitussüsteemi.  Koolituste ühtne kalendersüsteem on väljatöötatud.</t>
  </si>
  <si>
    <t xml:space="preserve">Vastavalt personalivajaduse prognoosile ja töötajate koolitusvajaduse analüüsile  koostatakse koolitusplaan, uuendatakse valdkondlike koolituste programmid ning viiakse läbi täienduskoolitused kokkulepitud eesmärkidel, ajal ja mahus.  </t>
  </si>
  <si>
    <t>(1) Igal teisel aastal on läbi viidud 2-4 täiendusõppe kursust valdkonna kohta; (2) Täienduskoolitustel osalejate hulk on kasvanud, koolitus on vastavuses töötegijate ja  EELK vajadustega, on süsteemne ja heatasemeline.</t>
  </si>
  <si>
    <t xml:space="preserve">Koguduse rahulolu teenistustega väljendub nt teenistustel osalejate arvu muutuses aruandeperioodil. </t>
  </si>
  <si>
    <t xml:space="preserve">JMT on loodud, spetsialist/ spetsialistid (1 või 2) ametisse võetud. </t>
  </si>
  <si>
    <t xml:space="preserve">Juhend on trükitud ja avaldatud EELK kodulehel. </t>
  </si>
  <si>
    <t>(1) Tõlked on valminud tähtaegselt; (2) Tõlked on avaldatud EELK kodule-heküljel.</t>
  </si>
  <si>
    <t>Juhendi trükkimine raamatuna ja intranetti riputamine.</t>
  </si>
  <si>
    <t>Jumalateenistuselu ja kirikumuusika valdkonda koordineeriva alalise struktuuri töölerakendamine  konsistooriumis.</t>
  </si>
  <si>
    <t>Jumalateenistuste ja talituste juhendi lõpetamine ja kasutuselevõtmine.</t>
  </si>
  <si>
    <t>Jumalateenistuste ja talituste korra tõlkimine Eestis kasutatavatesse võõrkeeltesse.</t>
  </si>
  <si>
    <t>Kehtiva perikoobisüsteemi tekstidele jutluse abima-terjali koostamine ja väljaandmine.</t>
  </si>
  <si>
    <t>Repertuaari uuendamine.</t>
  </si>
  <si>
    <t>Statistilise aruandega nimetatud vaate hõlmamiseks vajalik omaette liigenduse loomine; Koguduse sõnaline aruanne, küsimuse VII/3 vastuste analüüs.</t>
  </si>
  <si>
    <t xml:space="preserve">Indikaatori baas- ja sihttaseme väärtus määratletakse statistilise aruande küsimustiku täiendamisel vastava küsimusega.  </t>
  </si>
  <si>
    <t>Talituste abimaterjalide (laululehtede, kutsete, tänude, tunnistuste jms) koostamine ja kasutatava sümboolikaga varustamine.</t>
  </si>
  <si>
    <t>Kiriklike talituste ning hooldus- ja pikaravihaiglate spetsiifika tutvustamine tavanditeenuseid pakkuvatele ettevõtetetele.</t>
  </si>
  <si>
    <t>Lähtuvalt koolitusvajadusest on D ja C kursused läbiviidud.</t>
  </si>
  <si>
    <t>1984 (2010)</t>
  </si>
  <si>
    <t>Kiriku muusikaelu on aktiivne, kaasahaarav ja heal tasemel, aidates kaasa koguduse vaimsele ja arvulisele kasvamisele ning tugevdades kiriku kui muusikakultuuri kandja mainet.</t>
  </si>
  <si>
    <t xml:space="preserve">Seniajani on vähe kogutud vahetut tagasisidet koguduse liikmete rahulolust teenistustega. Üheks ootuste teadvustamise võimaluseks on vastav kokkulepe Vaimulike- ja Koguduste juhatuseesimeeste vaheliste konverentside koostöös.  </t>
  </si>
  <si>
    <t>Seoses tegevuse rahastamisega JMT valdkonna eelarvest kajastatakse tegevust siinses, mitte inimvara valdkonna tegevuskavas, kus vastav pädevus.</t>
  </si>
  <si>
    <t xml:space="preserve">Valminud abimaterjalid on heal tasemel ja töötegijatele hõlpsalt kättesaadavad.  </t>
  </si>
  <si>
    <t>Talitused on ettevalmistatud.</t>
  </si>
  <si>
    <t>(2007.a: 7223/16182) 2010.a: 7408/16037 (=100%)</t>
  </si>
  <si>
    <t>&gt;8% (2017)</t>
  </si>
  <si>
    <r>
      <t xml:space="preserve">(1) Valmib infovoldik teadlikkuse tõstmiseks; (2) Sõlmitakse </t>
    </r>
    <r>
      <rPr>
        <sz val="9"/>
        <rFont val="Calibri"/>
        <family val="2"/>
        <charset val="186"/>
      </rPr>
      <t xml:space="preserve">heatahtelepingud tavanditeenuseid pakkuvate ettevõtetega. </t>
    </r>
  </si>
  <si>
    <t>2010. aastal tegutses kogudustes regulaarselt 158 muusikakollektiivi  (n=100%)</t>
  </si>
  <si>
    <t>Koguduste osakaal kõigist kogudustest, kus aruandeaastal toimub regulaarne töö muusikakollektiividega (koor, ansambel, orkester).</t>
  </si>
  <si>
    <t xml:space="preserve">Praostkonna muusikatöö aruanne kogudustelt. </t>
  </si>
  <si>
    <t>&gt; 8% (2017)</t>
  </si>
  <si>
    <t>1 kogudus 1 praostkonnas</t>
  </si>
  <si>
    <t>2017. aastal kuulub kontserttegevuse võrgustikku vähemalt 30 kogudust 5 praostkonnas; Iga aastaga kasvab kontsertide arv 5 võrra; KML kontserttegevuse projekti leiab riiklikku jätkurahastust.</t>
  </si>
  <si>
    <t xml:space="preserve">(1) Jumalateenistuste koguarvu muutus; (2) Jumalateenistustel osalejate koguarvu muutus; (3) Liikmeannetajate ja täiskogu liikmete arvu muutus; (4) Ristitute ja leeritatute arvu muutus. </t>
  </si>
  <si>
    <t xml:space="preserve">Sihttase (2017) </t>
  </si>
  <si>
    <t>Eelarve eraldised on institutsioonipõhised.</t>
  </si>
  <si>
    <t>Eelarve eraldised on valdkonna-põhised ning lähtuvad eesmärkide saavutamisest.</t>
  </si>
  <si>
    <t xml:space="preserve">(1) 15772; (2) 33,7 in; (3) 35326/21397 in; (4) 2330/1772 in </t>
  </si>
  <si>
    <t>(1) &gt;7%; (2) &gt;1%; (3) &gt;1%; (4) &gt; 1%</t>
  </si>
  <si>
    <t>(1) Valminud abimaterjalid on heal tasemel ja töötegijatele hõlpsalt kättesaadavad; (2) Valdkonna repertuaar on uuendatud, materjalid on kättesaadavad kirikumuusikutele ja kooridele.</t>
  </si>
  <si>
    <t>Armulauaga jumalateenistuste osakaal kõigist teenistustest.</t>
  </si>
  <si>
    <t xml:space="preserve">(1) Armulauaga jumalateenistuste osakaal kõigist teenistustest; (2) Laste- ja noortejumalateenistuste osakaal kõigist teenistustest. </t>
  </si>
  <si>
    <t xml:space="preserve">Laste- ja noortejumalateenistuste osakaal kõigist teenistustest. </t>
  </si>
  <si>
    <t xml:space="preserve">(1) Talitused on ettevalmistatud; (2) Osalemine pühapäevasel ja pühadejumalateenistusel. </t>
  </si>
  <si>
    <t>Osalemine pühapäevasel ja pühadejumalateenistusel.</t>
  </si>
  <si>
    <t xml:space="preserve">Igas koguduses toimuvad regulaarsed teenistused. </t>
  </si>
  <si>
    <t>Teenistusi pidavate ilmikabiliste arvu muutus aruandeperioodil.</t>
  </si>
  <si>
    <t xml:space="preserve">(1) Teenistusi pidavate ilmikabiliste arvu muutus aruandeperioodil; (2) Jumalateenistuste arv kasvab ka nendes kogudustes, kus oma vaimulik puudub. </t>
  </si>
  <si>
    <t>Kavandatud materjalid valmivad tähtaegselt.</t>
  </si>
  <si>
    <t>(1) puudub; (2) Koraaliseaded naiskoorile on praostkondliku laulupäeva repertuaaris (2010)</t>
  </si>
  <si>
    <t xml:space="preserve">(1) Kavandatud materjalid valmivad tähtaegselt.(2) Koraaliseaded kooriliikide osas on rakendatud (2013); Vähemalt 2 nooti aastas. </t>
  </si>
  <si>
    <t>Praostkonna muusikatöö aruanne kogudustelt. KML aruanne.</t>
  </si>
  <si>
    <t xml:space="preserve"> EELK intranet, JMT aruanne.</t>
  </si>
  <si>
    <t>(1) EELK intranet, JMT aruanne; (2) Praostkonna muusikatöö aruanne kogudustelt. KML aruanne.</t>
  </si>
  <si>
    <t>EELK Statistiline aruanne</t>
  </si>
  <si>
    <t>(1) &gt; 8%, (2) 16-25-aastaste osakaal koguduse liikmeskonnast kasvab.</t>
  </si>
  <si>
    <t>(1) Statistiline aruanne; (2) Vajalik küsimustiku täiendamine.</t>
  </si>
  <si>
    <t xml:space="preserve">(1) vt märkust; (2) 2010: 33,7 in </t>
  </si>
  <si>
    <t>(1) vt märkust; (2) Koguduse sõnaline aruanne III/2; statistiline aruanne 1.1, 1.2.</t>
  </si>
  <si>
    <t>(1) vt märkust; (2) &gt;1%.</t>
  </si>
  <si>
    <t>(1) &gt; 5%; (2) Igas koguduses toimuvad regulaarsed teenistused.</t>
  </si>
  <si>
    <t>(1) 7408/16037 (2010); (2) hetkel puudub, vajab täpsustamist</t>
  </si>
  <si>
    <t xml:space="preserve">(1) 1984 (2010); (2) vajab täpsustamist </t>
  </si>
  <si>
    <t>EELK Statistiline aruanne.</t>
  </si>
  <si>
    <t>8 praostkonna aruande alusel toimus regul. töö 58 koguduses (2011)</t>
  </si>
  <si>
    <t>Kogudustes regulaarselt tegutsevate muusikakollektiivide arv aruandeaastal ja arvu  muutus.</t>
  </si>
  <si>
    <t>Kirikumuusika kontsertide koguarv kirikutes, kontserttegevuse geograafilise areaali laienemine ja kontserttegevuse korraldusvõrgustikku kaasatud koguduste arvu muutus (al 2012)</t>
  </si>
  <si>
    <t>(1) &gt;8%; (2) &gt;5%; (3) 2017. aastal kuulub kontserttegevuse võrgustikku vähemalt 30 kogudust 5 praostkonnas; Iga aastaga kasvab kontsertide arv 5 võrra; KML kontserttegevuse projekti leiab riiklikku jätkurahastust.</t>
  </si>
  <si>
    <t xml:space="preserve">(1) 8 praostkonna aruande alusel toimus regul. töö 58 koguduses (2011); (2) 2010. aastal tegutses kogudustes regulaarselt 158 muusikakollektiivi; (3) 1 kogudus 1 praostkonnas. </t>
  </si>
  <si>
    <t>200 (2012)</t>
  </si>
  <si>
    <t>500 (2015)</t>
  </si>
  <si>
    <t xml:space="preserve">(1) Laste- ja noorsootöö juhtimise ja korraldamise struktuur on väljatöötatud, kokku lepitud ja fikseeritud; (2) 16-25-aastaste osakaal koguduse liikmeskonnast kasvab. </t>
  </si>
  <si>
    <t>Tõuseb koguduste LNT tegevuse ühtlustatus.</t>
  </si>
  <si>
    <t>(1) Kõik kiriku võtme- ja tugivaldkonnad on keskasutuste tasandil struktuuriüksusega/ valdkonnasekretäriga esindatud; (2) Vajab täpsustamist.</t>
  </si>
  <si>
    <t>Tegevuse rakendamine sõltub EELK haldussüsteemi ja struktuurimuudatuste otsuse-eelnõu tulevikust. Seotud tegevus ÜE5-AE1-T5. Töötasufondi arvestuslik suurus 1 täiskoormusega inimesele on 48600 € (3 a x 16 200 €)</t>
  </si>
  <si>
    <t>(1) Struktuurimuudatuse jõustumisel; (2) Indikaatori baas- ja sihttaseme väärtus määratletakse statistilise aruande küsimustiku täiendamisel vastava küsimusega.</t>
  </si>
  <si>
    <t>(2) Koguduse sõnaline aruanne, küsimuse VII/3 vastuste analüüs + statistilise aruande küsimustiku täiendamine.</t>
  </si>
  <si>
    <t xml:space="preserve">LNÜ on noorsootöö seaduse mõistes kiriku noorsootööühing, mille liikmeskonda 5 maakonnas kuulub vähemalt 500 noort. </t>
  </si>
  <si>
    <t xml:space="preserve">(1) Loodud on õiguslikud eeldused EELK haridus- ja kristliku kasvatuse kontseptsiooni rakendamiseks ning luterliku hariduse süsteemseks ja jätkusuutlikuks arendamiseks; (2) LNÜ on noorsootöö seaduse mõistes kiriku noorsootööühing, mille liikmeskonda 5 maakonnas kuulub vähemalt 500 noort. </t>
  </si>
  <si>
    <t>Kontseptsioon on eelduseks LNT metoodikate arendusele. Laste- ja noorsootöö valdkond, sh huviharidus, kuulub mitteformaalhariduse osana haridusvaldkonda. Seotud tegevus on EELK har.konts. väljatöötamine ÜE2-AE1-T1.</t>
  </si>
  <si>
    <t>EELK Elukestva õppe strateegia rakendamise aruanne.</t>
  </si>
  <si>
    <t>LNÜ aruanne.</t>
  </si>
  <si>
    <t>(1) Aluspõhimõtted ja vajalikud muudatused on kokku lepitud ning Kirikukogu tasandil heaks kiidetud; (2) 200 (2011)</t>
  </si>
  <si>
    <t>(1) EELK Elukestva õppe strateegia rakendamise aruanne; (2) LNÜ aruanne.</t>
  </si>
  <si>
    <t>(1) EELK egiidi all moodustatud lasteaiad ja erakoolid tuginevad ühtsele õppe- ja kasvatus-süsteemile; (2) 500 (2015)</t>
  </si>
  <si>
    <t>LNÜ, alates 2016 LNT talitus, Konsistoorium</t>
  </si>
  <si>
    <t>LNÜ liikmete arv 200 (2012)</t>
  </si>
  <si>
    <t>(2009.a: 274/63 in); 2010.a: 258/52 in</t>
  </si>
  <si>
    <t>&gt;10% (2017)</t>
  </si>
  <si>
    <t>Koguduse sõnalise aruande osa VII ja statistilise aruande osa 3  vastuste analüüs ja järeldused. Vastavalt arengukavas sätestatud eesmärkidele on küsimustikus vajalik täpsustada LNT definitsioone, mille alusel andmeid kogutakse.</t>
  </si>
  <si>
    <t>Regulaarset laste-, noortetööd korraldavate koguduste arvu muutus.</t>
  </si>
  <si>
    <t>Kogudustes tegutsevate kvalifitseeritud laste- ja noorsootöötajate arvu (laste- ja pühapäevakooli juhendas/noortetööd juhendas) muutus.</t>
  </si>
  <si>
    <t>Baas- ja sihttase vajab täpsustamist</t>
  </si>
  <si>
    <t>&gt; ca10%</t>
  </si>
  <si>
    <t>Koostöövõrgustik puudub.</t>
  </si>
  <si>
    <t>Koguduse töötegijate rahulolu LNT koordineerimise süsteemiga.</t>
  </si>
  <si>
    <t>Üldkiriklikus LNT-s osalejate arvu muutus</t>
  </si>
  <si>
    <t xml:space="preserve">Koguduste LNT-s osalejate arvu muutus </t>
  </si>
  <si>
    <t>16-25-aastaste osakaal koguduse liikmeskonnast.</t>
  </si>
  <si>
    <t>Kasvab.</t>
  </si>
  <si>
    <t>Koguduse sõnaline aruanne, küsimuse VII/3 vastuste analüüs. Hetkel vastav vaade statistilises aruandluses puudub.</t>
  </si>
  <si>
    <t>Baastase vajab täpsustamist.</t>
  </si>
  <si>
    <t>Lastetöö: 2593 (2010), noortetöö: info puudub.</t>
  </si>
  <si>
    <t>(1) Regulaarset laste-, noortetööd korraldavate koguduste arvu muutus; (2) Kogudustes tegutsevate kvalifitseeritud laste- ja noorsootöötajate arvu (laste- ja pühapäevakooli juhendas/noortetööd juhendas) muutus.</t>
  </si>
  <si>
    <t>(1) &gt;ca 10%; (2) &gt;10% (2017)</t>
  </si>
  <si>
    <t>(1) Tegutsevatest spetsialistidest ja vabatahtlikest üldkiriklikul ja koguduse tasandil on kujunenud toimiv koostöövõrgustik; (2) On olemas noorsootöö hindamise kvaliteedimudel.</t>
  </si>
  <si>
    <t>Laste-ja noortetöö tegijate ametijuhendite näidised koguduse ja praostkonna tasandil on valminud. LNT teenuste/tegevuste kirjeldused ning miinimumnõuded nende teostamiseks on koostatud ning konsistooriumile esitatud.</t>
  </si>
  <si>
    <t>LNT teenuste/tegevuste kirjeldused ning miinimumnõuded nende teostamiseks on koostatud ning konsistooriumile esitatud.</t>
  </si>
  <si>
    <t>(1) Koostöövõrgustik puudub; (2) Laste-ja noortetöö tegijate ametijuhendite näidised koguduse ja praostkonna tasandil on valminud. LNT teenuste/tegevuste kirjeldused ning miinimumnõuded nende teostamiseks on koostatud ning konsistooriumile esitatud.</t>
  </si>
  <si>
    <t>(1) Baas- ja sihttase vajab täpsustamist; (2)  2010.a: 258/52 in</t>
  </si>
  <si>
    <t xml:space="preserve">(1) Vajalik küsimustiku täiendamine. Koguduse sõnalise aruande osa VII ja statistilise aruande osa 3  vastuste analüüs ja järeldused. </t>
  </si>
  <si>
    <t>(1) Koguduse töötegijate rahulolu LNT koordineerimise süsteemiga; (2) Kvaliteediprogramm on käivitatud.</t>
  </si>
  <si>
    <t>LNT võrgustiku tagasisideküsitlus osapoolte rahulolu hindamiseks koostöö ning noorsootöö koordineerimise süsteemiga (2015, 2017). Vastanutest 90% hinnangud on head või väga head.</t>
  </si>
  <si>
    <t>LNT talituse aruanne.</t>
  </si>
  <si>
    <t>LNT talitus koostöös võrgustiku liikmetega</t>
  </si>
  <si>
    <t>(1) LNT võrgustiku tagasisideküsitlus osapoolte rahulolu hindamiseks koostöö ning noorsootöö koordineerimise süsteemiga (2015, 2017); (2) LNT talituse aruanne.</t>
  </si>
  <si>
    <t xml:space="preserve">(1) Koguduste LNT-s osalejate arvu muutus; (2) Üldkiriklikus LNT-s osalejate arvu muutus. </t>
  </si>
  <si>
    <t>2 sihtrühma osas kokku &gt;25% (2017)</t>
  </si>
  <si>
    <t>EELK statistiline aruanne - lisaks lastetöös osalemise hindamisele vajalik täiendada küsimustikku noortetöös osalemise hindamiseks.</t>
  </si>
  <si>
    <t>(1) Lastetöö: 2593 (2010), noortetöö: info puudub; (2) LNÜ liikmete arv 200 (2012).</t>
  </si>
  <si>
    <t>(1) 2 sihtrühma osas kokku &gt;25% (2017); (2) 500 in (2015)</t>
  </si>
  <si>
    <t>500 in (2015)</t>
  </si>
  <si>
    <t>(1) EELK statistiline aruanne - lisaks lastetöös osalemise hindamisele vajalik täiendada küsimustikku noortetöös osalemise hindamiseks; (2) LNÜ tegevusaruanne.</t>
  </si>
  <si>
    <t xml:space="preserve">Kiriku roll eluvaldkondades: diakooniatöö aitab kaasa kiriku rolli tugevnemisele ja usaldusväärsuse kasvule ühiskonnas, % vastajatest, kes arvavad, et senisest suurem.
</t>
  </si>
  <si>
    <t>ca 2/3 kogudustest 2012. aastal arengukava puudub.</t>
  </si>
  <si>
    <t xml:space="preserve">1/3 kogudustest rakendab arengukava, milles diakooniatöö tugineb üldkirikliku ja kogudusliku diakoonia ühtsetele mõistetele. </t>
  </si>
  <si>
    <t xml:space="preserve">(1)Praostkondades on rakendamisel otstarbekad teenuste mudelid: 6 teenuse standardid on kirjeldatud ja vastavad teenused rakendatud, tegutseb 6 teenuse osutajat; (2) 1/3 kogudus-test rakendab arengukava, milles diakooniatöö tugineb üldkirikliku ja kogudusliku diakoonia ühtsetele mõistetele.  </t>
  </si>
  <si>
    <t xml:space="preserve">(1) EELK diakooniatöö üldkiriklik korraldus aitab kaasa koguduste diakooniatöö profileerumisele. Väljakujundatud on teenuste osutamise võimekus 6 teenusliigi osas; (2) Koguduse tegevus põhineb koguduse arengukaval. Diakooniatöö sisu on relevantne kontseptsiooni mõistete ja põhimõtetega; (3) Kiriku roll eluvaldkondades: diakooniatöö aitab kaasa kiriku rolli tugevnemisele ja usaldusväärsuse kasvule ühiskonnas (% vastajatest, kes arvavad, et roll on senisest suurem). </t>
  </si>
  <si>
    <t>(1) Diakooniavõrgustiku organisatsioonide kvaliteediuuring; (2) Organisatsioonide aruandlus.</t>
  </si>
  <si>
    <t xml:space="preserve">(1) EKN-i uuringu „Elust, usust ja usuelust“ küsimustikku täiendatakse küsimusega: Kui rääkida praegusest Eestist, siis milline peaks olema kiriku roll järgmistes eluvaldkondades? </t>
  </si>
  <si>
    <t xml:space="preserve">(1) Diakooniavõrgustiku organisatsioonide kvaliteediuuring, organisatsioonide aruandlus; (2) Koguduste arengukavade aruandluse analüüs, diakooniaprojektide aruanded; (3) EKN-i uuringu „Elust, usust ja usuelust“ küsimustikku täiendatakse küsimusega: Kui rääkida praegusest Eestist, siis milline peaks olema kiriku roll järgmistes eluvaldkondades?   </t>
  </si>
  <si>
    <t xml:space="preserve">(1) Diakoonia mõisted on kiriku siseselt läbi arutatud ja konsensuslikult kokku lepitud; (2) Diakooniatöö arendamise tegevuskava täitmine aruandlusperioodi lõpuks. </t>
  </si>
  <si>
    <t xml:space="preserve">Neist 1/3 osaleb konsensusprotsessis aktiivselt. </t>
  </si>
  <si>
    <t>Täidetud vähemalt 90% ulatuses.</t>
  </si>
  <si>
    <t>Täitmisel.</t>
  </si>
  <si>
    <t>(1) Neist 1/3 osaleb konsensusprotsessis aktiivselt; (2) Täidetud vähemalt 90% ulatuses.</t>
  </si>
  <si>
    <t>(1) Vähemalt 50% EELK diakooniajuhtidest ja vaimulikest on otseselt või kaudselt kaasatud diakoonia põhimõistete väljatöötamisse; (2) Täitmisel.</t>
  </si>
  <si>
    <t>(1) Ümarlauaarutelude tagasisidekokkuvõtted; (2) Arengukava täitmise perioodiline aruanne.</t>
  </si>
  <si>
    <t>(1) Teoloogiline ja uurimistöö üldistab ja võtab arvesse ühiskonna vajadusi; (2) Hingehoiutöö professionaalsete teenuste mudelid praostkondadele, mis on suunatud niihästi koguduseliikmetele kui ka abivajajatele kogukonnas; (3) Tegutsevatest spetsialistidest ja vabatahtlikest on kujunenud toimiv koostöövõrgustik.</t>
  </si>
  <si>
    <t>Tegevuse strateegiline kavandamine tugineb süsteemsele valdkondlikule uurimistööle ja töötegijate väljaõpe koolitusvajaduste analüüsile.</t>
  </si>
  <si>
    <t>Järjepidev uurimistöö.</t>
  </si>
  <si>
    <t>Professionaalne teenus igas praostkonnas.</t>
  </si>
  <si>
    <t xml:space="preserve">(1) Järjepidev uurimistöö; (2) Professionaalne teenus igas praostkonnas; (3) Vastanutest 90% hinnangud on head või väga head. </t>
  </si>
  <si>
    <t xml:space="preserve">Diakoonia- ja sotsiaalvaldkonna uuringud. </t>
  </si>
  <si>
    <t>Koguduse diakooniatöö tegijate rahulolu  koordineerimise süsteemiga.</t>
  </si>
  <si>
    <t xml:space="preserve">(1) Diakoonia- ja sotsiaalvaldkonna uuringud; (2) EELK Arengukava täitmise valdkondlik aruanne; (3)Diakooniavõrgustiku tagasisideküsitlus osapoolte rahulolu hindamiseks koordineerimise süsteemiga (2015, 2017). Teenuste mudelite rakendumise analüüs. </t>
  </si>
  <si>
    <t xml:space="preserve">(1) Koostöös KOVga töötavad kogudustes professionaalsed diakooniatöötajad; (2) Diakooniavõrgustiku MTÜd on avalike teenuste osutajatena riigile ja KOV-le jätkusuutlikud partnerid. Sõlmitud lepingud on pikaajalised (reeglina üle 1 aasta) ja arvestavad teenuse osutaja arenguvajadusi; (3) Praostkondades on rakendamisel otstarbekad teenuste mudelid. Prioriteetne on professionaalne hingehoiuteenus. </t>
  </si>
  <si>
    <t>(1) Koguduste osakaal kõigist kogudustest, kus aruandeaastal toimub regulaarne töö muusikakollektiividega; (2) Kogudustes regulaarselt tegutsevate muusikakollektiivide arv aruandeaastal ja  muutus aruandeperioodi lõppedes; (3) Kirikumuusika kontsertide koguarv kirikutes, kontserttegevuse geograafilise areaali laienemine ja kontserttegevuse korraldusvõrgustikku kaasatud koguduste arvu muutus (al 2012).</t>
  </si>
  <si>
    <t>(1) Tegevuse strateegiline kavandamine tugineb süsteemsele valdkondlikule uurimistööle ja töötegijate väljaõpe koolitusvajaduste analüüsile; (2) Diakooniakeskuste juures toimuv nõustamine; (3) Koguduse diakooniatöö tegijate rahulolu  koordineerimise süsteemiga.</t>
  </si>
  <si>
    <t>Avalike teenuste tellimuse osakaal suureneb ca 5% aastas.</t>
  </si>
  <si>
    <t>6 teenuse mudelit, sh vaimupuudega inimeste teenimise-, holistliku hoolekande-, tööturu-, pere-, lepitus-, vanglatöö teenused ja osutamise mudelid on kirjeldatud ja rakendatud.</t>
  </si>
  <si>
    <t xml:space="preserve">(1) 40 in &gt;100% (2017); (2) Avalike teenuste tellimuse osakaal suureneb ca 5% aastas; (3) 6 teenuse mudelit on kirjeldatud ja rakendatud. </t>
  </si>
  <si>
    <t>(1) 20 in (2011); (2) Indikaatori baas- ja sihtväärtus täpsustatakse diakooniavõrgustiku organisatsioonide kvaliteediuuringus; (3) 1 teenuse mudel.</t>
  </si>
  <si>
    <t xml:space="preserve">(1) Tagasisideküsitlus ja teenuste mudelite rakendumise analüüs (2015, 2017); (2) Koguduste (ühenduste) diakooniatöötajate rahulolu- ja tagasisideküsitlus DÜT tööga/arengukava täitmise 3-aastase perioodi tulemushindamine. </t>
  </si>
  <si>
    <t>Indikaatori baas- ja sihtväärtus täpsustatakse diakooniavõrgustiku organisatsioonide kvaliteediuuringus.</t>
  </si>
  <si>
    <t xml:space="preserve">Koguduste (ühenduste) diakooniatöötajate rahulolu- ja tagasisideküsitlus DÜT tööga/arengukava täitmise 3-aastase perioodi tulemushindamine. </t>
  </si>
  <si>
    <t>Tagasisideküsitlus ja teenuste mudelite rakendumise analüüs (2015, 2017).</t>
  </si>
  <si>
    <t xml:space="preserve">(1) 1 kompetentsikeskus DÜT ja 1 teenuse standard ning osutamise mudel on kirjeldatud ja rakendatud; (2) ca 2/3 kogudustest 2012. aastal arengukava puudub; (3) Indikaatori baas- ja sihttaseme väärtus määratletakse EKN-i uuringu küsimustiku täiendamisel vastava küsimusega.  </t>
  </si>
  <si>
    <t>Alaeesmärk 3: EELK koolitussüsteem vastab kiriku vajadustele, on töötajale motiveeriv ja seotud ametikohaga</t>
  </si>
  <si>
    <t xml:space="preserve">EELK võtmevaldkondade töötegijate (vaimulik, kirikumuusik, diakoonia-, laste-, noorsootöötegija) ja tugipersonali koolitusvajaduste välja selgitamine. </t>
  </si>
  <si>
    <t>Kiriku võtmevaldkondade palgalisi ja vabatahtlikke töötegijaid hõlmava personaliregistri loomine.</t>
  </si>
  <si>
    <t xml:space="preserve">(1) Valminud on intranetipõhine personaliregister kiriku võtmevaldkondade jaotuses; (2) Personaliregister on EELK personalistrateegia rakendamise vahend; (3) Registri kaudu on võimalik teostada operatiivselt töötajate rahulolu- ja tagasisideküsitlusi jms. </t>
  </si>
  <si>
    <t>Personaliregistri ja keskkassa süsteemi sidumine.</t>
  </si>
  <si>
    <t>Ameti- ja arenguvestlused toimuvad reglaarselt (vähemalt kord aastas), nende käigus analüüsitakse ka töötegijate isiklikke koolitusvajadusi.</t>
  </si>
  <si>
    <t>Vaimulike ja kesktasandi asutuste töötajate koolitusootused on ameti- ja arenguvestluste käigus üle vaadatud.</t>
  </si>
  <si>
    <t>(1) Vabatahtlike kaasamise, rakendamise ja motiveerimise mudel(id) on läbimõeldud; (2) Vabatahtlike täiendusõppeks on moodustatud eraannetustel põhinev stipendiumifond; (3) Vabatahtlike tegevus projektiga liitunud kogudustes on koordineeritud ja süsteemne ning vabatahtlikud leiavad koguduses motiveerivat rakendust.</t>
  </si>
  <si>
    <t xml:space="preserve">(1) Kirikul on ülevaade oma liikmeskonnast; (2) Kirikul on ülevaade oma personalist ja vabatahtlikest töötegijatest; (3) Vaimulike teoloogiline, administratiivne ettevalmistustase on ühtlaselt kõrge. Vaimulik on avara maailmanägemusega koguduse liider.  </t>
  </si>
  <si>
    <t xml:space="preserve">(1) Kogujaga on liitunud 43 kogudust; (2) Kirik ei halda ega tunne piisava põhjalikkusega oma töötegijaid. Korrastamist ja täiendamist vajab vaimulike teenistuskirju puudutav lisainfo; (3) Kaasaegse koguduse vaimuliku haridusmudel on valminud.  </t>
  </si>
  <si>
    <t xml:space="preserve">(1) Kogujaga on liitunud kõik kogudused; (2) Andmed on koondatud ja personaliregister on rakendatud; (3) Vaimulikuameti kandidaadi haridusnõuded on selgelt sõnastatud ja neid rakendatakse kõigil juhtudel. </t>
  </si>
  <si>
    <t>Vaimulikuameti kandidaadi haridusnõuded on selgelt sõnastatud ja neid rakendatakse kõigil juhtudel.</t>
  </si>
  <si>
    <t xml:space="preserve">(1) Koguduste infosüsteem Koguja; (2) Vaimulike teenistuskirjad ja personaliregister. </t>
  </si>
  <si>
    <t xml:space="preserve">(1) Kirikul on ülevaade oma liikmeskonnast ning võtmevaldkondade palgalistest ja vabatahtlikest töötegijaist; (2) Personalitöö alused on väljatöötatud ja personalistrateegia rakendatud; (3) 2017. aastaks on teenistuslepingud sõlminud 100% vaimulikkonnast. </t>
  </si>
  <si>
    <t>Puudub</t>
  </si>
  <si>
    <t>EELK koolitussüsteem on jätkusuutlik.</t>
  </si>
  <si>
    <t>Andmed osalised või puuduvad.</t>
  </si>
  <si>
    <t>Koguduste infosüsteem Koguja, vaimulike register ja loodav personaliregister.</t>
  </si>
  <si>
    <t>Koguduste infosüsteem Koguja, vaimulike register ja loodav personaliregister; Konsistooriumi kantselei.</t>
  </si>
  <si>
    <t>(1) Andmed osalised või puuduvad; (2) Puudub.</t>
  </si>
  <si>
    <t>(1) Registriandmed on koondatud. Valminud on analüüs tegelikust ja prognoositavast personali-vajadusest; (2) EELK koolitus-süsteem on jätkusuutlik.</t>
  </si>
  <si>
    <t>Kogudustes vabatahtlikena tegutsevate inimeste hulk.</t>
  </si>
  <si>
    <t>Vaimuliku kompetentsimudel on aluseks töötegijate põhi- ja kõrvalpädevuste määratlemisele.</t>
  </si>
  <si>
    <t>Võtmevaldkondade töötegijate ametijuhendid on valminud.</t>
  </si>
  <si>
    <t xml:space="preserve">Vaimuliku kompetentsimudel on aluseks töötegijate põhi- ja kõrvalpädevuste määratlemisele. </t>
  </si>
  <si>
    <t xml:space="preserve">(1) 3 a tsükliga moodulõppe programmi olemasolu. </t>
  </si>
  <si>
    <t>UI/Konsistoorium</t>
  </si>
  <si>
    <t xml:space="preserve">Võtmevaldkondade töötegijate täienduskoolitus lähtub  prognoositavast personalivajadusest kogudustes ja kesktasandil ning töötegijate koolitusvajaduste analüüsist. </t>
  </si>
  <si>
    <t>Täienduskoolitus on töötajale motiveeriv.</t>
  </si>
  <si>
    <t>Personaliregister, ameti- ja arenguvestluste tulemuste kokkuvõte; Täienduskoolituste tagasiside analüüs ja kirjalikud kokkuvõtted.</t>
  </si>
  <si>
    <t xml:space="preserve">(1) Vaimulike kompetentsimudelit rakendatakse pastoraalseminari vastuvõtul ja lõpetaja vaimuliku kutseks vastavuse hindamisel; (2) Vaimulike täienduskoolitus on süsteemne, lähtub vaimulike  koolitusvajaduse analüüsist ja ametivestluse tulemustest, ning koolituskavast; (3) Võtmevaldkondade töötegijate täienduskoolitus lähtub  prognoositavast personalivajadusest kogudustes ja kesktasandil ning töötegijate koolitusvajaduste analüüsist. </t>
  </si>
  <si>
    <t>(1) Kompetentsimudeli olemasolu, toimub vastavushindamine.</t>
  </si>
  <si>
    <t>Täienduskoolituse vajadused on väljaselgitatud.</t>
  </si>
  <si>
    <t>(1)  Kompetentsimudeli olemasolu, toimub vastavushindamine; (2) 3 a tsükliga moodulõppe programmi olemasolu; (3) Täienduskoolituse vajadused on väljaselgitatud.</t>
  </si>
  <si>
    <t>(1) Mudel on rakendatud; (2) Iga vaimulik on osalenud aastas vähemalt 2 täienduskoolitusel; (3) Täienduskoolitus on töötajale motiveeriv.</t>
  </si>
  <si>
    <t>(1) Vaimuliku kandidaadi arenguvestluse ja eksami tulemused ja tulemuste kirjalik interpretatsioon arengukava perioodilises aruandes; (2) EELK koolitusvajaduste analüüs (2014) ja ametivestluste kokkuvõtted; (3) Personaliregister, ameti- ja arenguvestluste tulemuste kokkuvõte; Täienduskoolituste tagasiside analüüs ja kirjalikud kokkuvõtted.</t>
  </si>
  <si>
    <t>Kogudused, Konsistooriumi kantselei</t>
  </si>
  <si>
    <t>Vähemalt 50% leeritatutest on leerijärgsel aastal leidnud püsivamalt rakenduse koguduse vabatahtlikus tegevuses.</t>
  </si>
  <si>
    <t>(2007.a: 2139 in) 2010.a 1772 in (=100%)</t>
  </si>
  <si>
    <t>(1) X; (2)  2010.a 1772 in (=100%)</t>
  </si>
  <si>
    <t xml:space="preserve">Vabatahtlike tegevus kogudustes on koordineeritud ja süsteemne. </t>
  </si>
  <si>
    <t>(1) Kogudustes vabatahtlikena tegutsevate inimeste hulk; (2)   Vabatahtlike tegevus kogudustes on koordineeritud ja süsteemne.</t>
  </si>
  <si>
    <t>(1) x*1,5; (2) Vähemalt 50% leeritatuist on leerijärgsel aastal leidnud rakenduse koguduse vabatahtlikus tegevuses.</t>
  </si>
  <si>
    <t>1. Loodud on õiguslikud- ja majanduslikud eeltingimused kirikliku haldusreformi läbiviimiseks (sh koguduste, praostkondade, piiskopkondade optimaalne arv on kindlaks määratud); 2. Kõik kiriku võtme- ja tugivaldkonnad on keskasutuste tasandil struktuuriüksusega/ valdkonnasekretäriga esindatud.</t>
  </si>
  <si>
    <t xml:space="preserve">(1) Koguduse kodulehed on osa EELK infosüsteemist. Info EELK koguduste kodulehtedel on ajakohane ja koguduse liige on aktuaalse info ning koguduse eluga kursis; (2) Konsistoorium arvestab juhtimises töötegijate infovajadustega luues tingimused kiireks ja piisavaks infovahetuseks; (3) Toimib regulaarne infovahetus EELK rahvusvahelise koostöö võrgustiku liikmete vahel.   </t>
  </si>
  <si>
    <t xml:space="preserve">(1) EELK-s puudub koduleht ca 50% kogudustest; (2) EELK-s on kogudusi, kelle kodulehtedel olev info pole ajakohane. </t>
  </si>
  <si>
    <t xml:space="preserve">(1) EELK-s puudub koduleht ca 50% kogudustest. EELK-s on kogudusi, kelle kodulehtedel olev info pole ajakohane; (2) Infovahetus liikmete, võtmevaldkondade töötajate, vabatahtlike, projektimeeskondade, juhtide vahel ei ole süsteemne; (3) Infovahetus on ebaregulaarne, rahvusvahelise koostöö agenda vajab täpsustamist. </t>
  </si>
  <si>
    <t xml:space="preserve">(1) Koguduste kodulehed on loodud või kaasajastatud ja info ajakohane; (2) Hästi korraldatud sisekommunikatsioon toetab EELK põhitegevust, tagasisidet võtmevaldkonna töötajatelt kogutakse regulaarselt; (3) EELK agenda rahvusvaheliseks koostööks on ühtne.  </t>
  </si>
  <si>
    <t>EELK serveri statistika (kogudused, kellel on EELK serveris alamdomeen). (2) Indikaatori väärtus täpsustatakse kaardistamisel vt ÜE6-AE1-T4).</t>
  </si>
  <si>
    <t>Välissuhete komisjoni protokollid, välissuhete aastaaruanne.</t>
  </si>
  <si>
    <t>Sisekommunikatsiooni efektiivsuse rahulolu-uuring.</t>
  </si>
  <si>
    <t>(1.1) EELK serveri statistika (kogudused, kellel on EELK serveris alamdomeen), (1.2) Indikaatori väärtus täpsustatakse kaardistamisel vt ÜE6-AE1-T4); (2) Sisekommunikatsiooni efektiivsuse rahulolu-uuring; (3) Välissuhete komisjoni protokollid, välissuhete aastaaruanne.</t>
  </si>
  <si>
    <t xml:space="preserve">(1) Väljatöötatud ja kokkulepitud kommunikatsioonipõhimõtete elluviimine toimub kavakohaselt; (2) EELK kodulehe kasutuse suurenemine. Rubriikide arv, mida külastatakse on kasvanud.  </t>
  </si>
  <si>
    <t>(1) Konsistooriumi teadlikkus asutuste ja koguduste töötegijate infovajadusest; (2)  EELK kodulehe klikkide arv päevas 1200, aastas 438 000.</t>
  </si>
  <si>
    <t xml:space="preserve">(1) Töötegijate rahulolu info kättesaadavusega kasvab; (2) Külastajate arvu  kasv 20%. </t>
  </si>
  <si>
    <t>EELK serveri statistika.</t>
  </si>
  <si>
    <t>(1)  Indikaatori baastaseme ja sihttaseme väärtus täpsustatakse sisekommunikatsiooni efektiivsusuuringuga ja hilisemat rahulolu täpsustatakse personaliküsitlusega; (2) EELK serveri statistika.</t>
  </si>
  <si>
    <t xml:space="preserve">(1) Kiriku suhtlemine avalikkusega põhineb koostööl ning ühiste huvide elluviimisel, kirik on ühiskonnas usaldusväärne; (2) EELK on kõige nähtavam kirik aktuaalsete ja ühiskonnas oluliste teemade käsitlemisel ERR-is ja erameedias.  </t>
  </si>
  <si>
    <t xml:space="preserve">Ajalehe EK tsiteeritavus Eesti kirjutavas meedias (2011) </t>
  </si>
  <si>
    <t>Indikaatori baas- ja sihttase täpsustatakse andmete analüüsi tulemusel.</t>
  </si>
  <si>
    <t xml:space="preserve">Praegune eetrimaht ja tsiteeritavus. </t>
  </si>
  <si>
    <t xml:space="preserve">(1) Ajalehe EK tsiteeritavus Eesti kirjutavas meedias (2011) - tase täpsustatakse); (2) Praegune eetrimaht ja tsiteeritavus (2011) - tase täpsustatakse).  </t>
  </si>
  <si>
    <t>Kirikule olulised sündmused kajastuvad Eesti kirjutavas meedias.</t>
  </si>
  <si>
    <t xml:space="preserve">(1) Kirikule olulised sündmused kajastuvad Eesti kirjutavas meedias; (2) Eetrimaht ei ole vähenenud ja tsiteeritavus on kasvanud. </t>
  </si>
  <si>
    <t>ERRi vaadatavuse uuring.</t>
  </si>
  <si>
    <t>(1) Ajalehtede Liidu andmete-, EKN meediamonitooring ja kogutava statistika analüüs; (2) ERRi vaadatavuse uuring.</t>
  </si>
  <si>
    <t>(1) EK ilmumine on tagatud, lehe loetavus on sama, kodulehekülje külastatavus tõuseb; (2) Facebooki jt. sotsiaalmeedia võrgustike kasutamine EELK kommunikatsiooniprotsessis ja selle häälekandjas oleva info kohta on tõusnud, infot edastatakse ja omatakse ülevaadet selle saajate arvust.</t>
  </si>
  <si>
    <t>(1) Trükiarv 1700. Klikkide arv (veebruaris 2012) kodulehel kuus 45 973, päevas keskmiselt 1585; (2) FB sõprade (ja info tarbijate) arv 800 (2012).</t>
  </si>
  <si>
    <t>(1) Trükiarv 2200; Klikkide arv kodulehel 65 000 kuus ja 2000 päevas (ca &gt;24%); (2) FB sõprade (ja info tarbijate arv) 1000 (2017).</t>
  </si>
  <si>
    <t>Koguduse sõnaline aruanne II/4.</t>
  </si>
  <si>
    <t>Eesmärkide tõlkimine soovitavate tulemuste keelde: arengukava valdkondade tulemus- ja mõjuindikaatorid</t>
  </si>
  <si>
    <t xml:space="preserve">EELK arengukava juhtimise-, rakendamise, elluviimise aruandluse ja tagasiside mudel on välja arendatud. </t>
  </si>
  <si>
    <t xml:space="preserve">Konsistooriumis puudub strateegilise juhtimise korraldus. Erineva tasandi arengukavad on seostamata ning puudub horisontaalne koostöö.  </t>
  </si>
  <si>
    <t>Tööjaotus ja koordinatsioon on selged, arengukava elluviimine on ladus.</t>
  </si>
  <si>
    <t>Kiriku struktuur on korrastatud ning see toetab kiriku eesmärkide saavutamist.</t>
  </si>
  <si>
    <t>Strateegia- ja muud kiriku komisjonid, konsistoorium</t>
  </si>
  <si>
    <t>Haldusreformi ettevalmistavad uuringud.</t>
  </si>
  <si>
    <t xml:space="preserve">(1) Kiriku struktuur on korrastatud ning see toetab kiriku eesmärkide saavutamist; (2) Tulemuslik kinnisvaraarendus tagab stabiilse rahavoo ja tulu kiriku eelarvesse; (3) EELK arengukava juhtimise-, rakendamise, elluviimise aruandluse ja tagasiside mudel on välja arendatud. </t>
  </si>
  <si>
    <t xml:space="preserve">(1) Loodud on õiguslikud- ja majanduslikud eeltingimused kirikliku haldusreformi läbiviimiseks (sh koguduste, praostkondade, piiskopkondade optimaalne arv on kindlaks määratud); (2) Lõpetatud arendusprojektide tulu laekub eelarvesse; (3) Konsistooriumis puudub strateegilise juhtimise korraldus. Erineva tasandi arengukavad on seostamata ning puudub horisontaalne koostöö.  </t>
  </si>
  <si>
    <t>(1) Tööjaotus ja koordinatsioon on selged, arengukava elluviimine on ladus; (2) Eelarvesse laekuv tulu kasvab igal eelarveaastal; (3) Organisatsioonil on terviklik nägemus arengudokumentide süsteemist ja nende rakendamisest.</t>
  </si>
  <si>
    <t>(1) Haldusreformi ettevalmistavad uuringud; (2) Kiriku Varahalduse majandusaasta aruanne ja tegevusülevaade aruandeperioodil; (3)  Sisekommunikatsiooni efektiivsuse rahulolu-uuringu tulemused (2013). Perioodiline tagasiside arengukava rakendusrühmalt ja arengukava täitmise aruanded.</t>
  </si>
  <si>
    <t>Mitmekesise jumalateenistuse abimaterjali kogumine intranetti.</t>
  </si>
  <si>
    <t>Koostatud on kirikuaasta kohased palved, koorilaulude soovitused, psalmikogumik ja muu abimaterjal.</t>
  </si>
  <si>
    <t>Luterlike usutunnistuskirjade väljaandmine ning abimaterjalide koostamine ja väljaandmine materjali kasutamiseks väikerühmades, kogudusekoolides, piiblitundides.</t>
  </si>
  <si>
    <t>JMT, LNÜ, Misjonikeskus, kogudused</t>
  </si>
  <si>
    <t>Misjonikeskus, UI, JMT (al 2015)</t>
  </si>
  <si>
    <t>Motiveerida ja toetada misjoni esilpidamist koguduste ja allasutuste kõigis tegevusvaldkondades.</t>
  </si>
  <si>
    <t>Kontsertide vahendussüsteemi loomine ja kontsertide korraldamine</t>
  </si>
  <si>
    <t>EELK egiidi all moodustatud lasteaiad ja erakoolid tuginevad ühtsele õppe-kasvatussüsteemile.</t>
  </si>
  <si>
    <t>Kõiki haridustasemeid käsitleva luterliku hariduse ja kasvatuse vaadete ja põhimõtete süsteemi korrastamine. Eelduste loomine ühtsetel väärtustel ja põhimõtetel toimivate haridusasutuste loomiseks ning  kasvatus- ja õppetegevuse läbiviimiseks, konfessionaalse luterliku õppekava väljatöötamine. Kontseptsiooni  (eelnõu) koostamine.</t>
  </si>
  <si>
    <t xml:space="preserve">(1) Luterlike lasteaedade ja üldhariduskoolide loomise toetamine (Toomkool, Kaarli kool, Tartu Peetri ja Viljandi, jt kristlike koolide loomine); (2) HK on olemuslikult integratiivne, kõiki haridustasemeid läbiva elukestva õppe mudel, mille IV. tase, kõrgharidus, käsitleb vaimuliku väljaõpet UI-s ja võtmevaldkondade (laste-, noortetöö ning kirikliku hoolekande ja hingehoiu-töö) töötegijate täienduskoolitust. </t>
  </si>
  <si>
    <t>Konsistoorium,  hariduskomisjon ja LNT komisjon</t>
  </si>
  <si>
    <t>DÜT arendamine EELK  diakooniatöö kompetentsikeskuseks.</t>
  </si>
  <si>
    <t xml:space="preserve">Koostöövõrgustik DÜT initsiatiivil, 1 koostööseminar aastas. EELK Arengukava tegevuskava täitmine ja perioodiline tegevuskava täiendamise ettepanekute koondamine.  </t>
  </si>
  <si>
    <t>Sisekommunikatsiooni efektiivsuse rahuloluuuringu tulemused (2013). Perioodiline tagasiside arengukava rakendusrühmalt ja arengukava täitmise aruanded.</t>
  </si>
  <si>
    <t>Keskasutuste struktuur on optimeeritud, dubleerimine lõpetatud.</t>
  </si>
  <si>
    <t>Sisekommunikatsiooni* efektiivsuse rahuloluuuring.</t>
  </si>
  <si>
    <t xml:space="preserve">Planeeritavad teemad seoses ÜE4-AE4-T1 tulemustega, nt (1) vaimulike ja LNT rühmajuhtide koostöö fookusega koguduse  eel- ja järelleeritöö arendamisele LNT võimaluste analüüsimisel LNT kontseptsiooni koostamiseks; (2) Vabatahtlike kaasamine ja võimalused diakoonias jms, vastavalt kokkulepitavate koolituste eesmärkidele.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</si>
</sst>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kr&quot;_-;\-* #,##0.00\ &quot;kr&quot;_-;_-* &quot;-&quot;??\ &quot;kr&quot;_-;_-@_-"/>
    <numFmt numFmtId="165" formatCode="_-* #,##0.00&quot; kr&quot;_-;\-* #,##0.00&quot; kr&quot;_-;_-* \-??&quot; kr&quot;_-;_-@_-"/>
  </numFmts>
  <fonts count="41" x14ac:knownFonts="1">
    <font>
      <sz val="11"/>
      <color theme="1"/>
      <name val="Calibri"/>
      <family val="2"/>
      <charset val="186"/>
      <scheme val="minor"/>
    </font>
    <font>
      <sz val="9"/>
      <name val="Calibri"/>
      <family val="2"/>
      <charset val="186"/>
      <scheme val="minor"/>
    </font>
    <font>
      <sz val="10"/>
      <name val="Arial"/>
      <family val="2"/>
    </font>
    <font>
      <sz val="9"/>
      <color theme="1"/>
      <name val="Calibri"/>
      <family val="2"/>
      <charset val="186"/>
      <scheme val="minor"/>
    </font>
    <font>
      <b/>
      <sz val="9"/>
      <name val="Calibri"/>
      <family val="2"/>
      <charset val="186"/>
      <scheme val="minor"/>
    </font>
    <font>
      <sz val="9"/>
      <color rgb="FFFF0000"/>
      <name val="Calibri"/>
      <family val="2"/>
      <charset val="186"/>
      <scheme val="minor"/>
    </font>
    <font>
      <b/>
      <sz val="9"/>
      <name val="Calibri"/>
      <family val="2"/>
      <charset val="186"/>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9"/>
      <color rgb="FFFF0000"/>
      <name val="Calibri"/>
      <family val="2"/>
      <charset val="186"/>
      <scheme val="minor"/>
    </font>
    <font>
      <b/>
      <sz val="9"/>
      <color theme="1"/>
      <name val="Calibri"/>
      <family val="2"/>
      <charset val="186"/>
      <scheme val="minor"/>
    </font>
    <font>
      <sz val="9"/>
      <color theme="1"/>
      <name val="Calibri"/>
      <family val="2"/>
      <charset val="186"/>
    </font>
    <font>
      <sz val="9"/>
      <color rgb="FF000000"/>
      <name val="Calibri"/>
      <family val="2"/>
      <charset val="186"/>
      <scheme val="minor"/>
    </font>
    <font>
      <sz val="9"/>
      <color indexed="8"/>
      <name val="Calibri"/>
      <family val="2"/>
      <charset val="186"/>
      <scheme val="minor"/>
    </font>
    <font>
      <sz val="9"/>
      <color rgb="FF00B050"/>
      <name val="Calibri"/>
      <family val="2"/>
      <charset val="186"/>
      <scheme val="minor"/>
    </font>
    <font>
      <sz val="9"/>
      <color indexed="10"/>
      <name val="Calibri"/>
      <family val="2"/>
      <charset val="186"/>
    </font>
    <font>
      <sz val="9"/>
      <color indexed="8"/>
      <name val="Calibri"/>
      <family val="2"/>
      <charset val="186"/>
    </font>
    <font>
      <sz val="10"/>
      <color rgb="FFFF0000"/>
      <name val="Calibri"/>
      <family val="2"/>
      <charset val="186"/>
      <scheme val="minor"/>
    </font>
    <font>
      <sz val="9"/>
      <name val="Calibri"/>
      <family val="2"/>
      <charset val="186"/>
    </font>
    <font>
      <sz val="9"/>
      <color rgb="FFFF0000"/>
      <name val="Calibri"/>
      <family val="2"/>
      <charset val="186"/>
    </font>
    <font>
      <sz val="9"/>
      <name val="Calibri"/>
      <family val="2"/>
    </font>
    <font>
      <sz val="11"/>
      <color rgb="FF00B050"/>
      <name val="Calibri"/>
      <family val="2"/>
      <charset val="186"/>
      <scheme val="minor"/>
    </font>
    <font>
      <sz val="10"/>
      <color indexed="8"/>
      <name val="Calibri"/>
      <family val="2"/>
      <charset val="186"/>
    </font>
    <font>
      <sz val="9"/>
      <color indexed="40"/>
      <name val="Calibri"/>
      <family val="2"/>
      <charset val="186"/>
    </font>
    <font>
      <sz val="9"/>
      <color rgb="FFFFC000"/>
      <name val="Calibri"/>
      <family val="2"/>
      <charset val="186"/>
      <scheme val="minor"/>
    </font>
    <font>
      <sz val="9"/>
      <color rgb="FF00CCFF"/>
      <name val="Calibri"/>
      <family val="2"/>
      <charset val="186"/>
      <scheme val="minor"/>
    </font>
    <font>
      <sz val="11"/>
      <color rgb="FF00CCFF"/>
      <name val="Calibri"/>
      <family val="2"/>
      <charset val="186"/>
      <scheme val="minor"/>
    </font>
    <font>
      <b/>
      <sz val="9"/>
      <color indexed="8"/>
      <name val="Calibri"/>
      <family val="2"/>
      <charset val="186"/>
    </font>
    <font>
      <sz val="9"/>
      <color theme="6" tint="-0.249977111117893"/>
      <name val="Calibri"/>
      <family val="2"/>
      <charset val="186"/>
    </font>
    <font>
      <sz val="8"/>
      <color theme="1"/>
      <name val="Calibri"/>
      <family val="2"/>
      <charset val="186"/>
      <scheme val="minor"/>
    </font>
    <font>
      <sz val="11"/>
      <name val="Calibri"/>
      <family val="2"/>
      <charset val="186"/>
      <scheme val="minor"/>
    </font>
    <font>
      <sz val="11"/>
      <name val="Calibri"/>
      <family val="2"/>
      <charset val="186"/>
    </font>
    <font>
      <sz val="11"/>
      <color indexed="8"/>
      <name val="Calibri"/>
      <family val="2"/>
      <charset val="186"/>
    </font>
    <font>
      <sz val="10"/>
      <name val="Arial"/>
      <family val="2"/>
      <charset val="186"/>
    </font>
    <font>
      <sz val="9"/>
      <color rgb="FF0070C0"/>
      <name val="Calibri"/>
      <family val="2"/>
      <charset val="186"/>
    </font>
    <font>
      <sz val="9"/>
      <color rgb="FF0070C0"/>
      <name val="Calibri"/>
      <family val="2"/>
      <charset val="186"/>
      <scheme val="minor"/>
    </font>
    <font>
      <sz val="11"/>
      <color rgb="FF0070C0"/>
      <name val="Calibri"/>
      <family val="2"/>
      <charset val="186"/>
      <scheme val="minor"/>
    </font>
    <font>
      <sz val="8"/>
      <name val="Calibri"/>
      <family val="2"/>
      <charset val="186"/>
      <scheme val="minor"/>
    </font>
    <font>
      <u/>
      <sz val="11"/>
      <color theme="10"/>
      <name val="Calibri"/>
      <family val="2"/>
      <charset val="186"/>
      <scheme val="minor"/>
    </font>
    <font>
      <u/>
      <sz val="11"/>
      <color theme="11"/>
      <name val="Calibri"/>
      <family val="2"/>
      <charset val="186"/>
      <scheme val="minor"/>
    </font>
  </fonts>
  <fills count="2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indexed="34"/>
      </patternFill>
    </fill>
    <fill>
      <patternFill patternType="solid">
        <fgColor rgb="FFFFFF66"/>
        <bgColor indexed="26"/>
      </patternFill>
    </fill>
    <fill>
      <patternFill patternType="solid">
        <fgColor rgb="FFFFFF99"/>
        <bgColor indexed="64"/>
      </patternFill>
    </fill>
    <fill>
      <patternFill patternType="solid">
        <fgColor theme="2"/>
        <bgColor indexed="64"/>
      </patternFill>
    </fill>
    <fill>
      <patternFill patternType="solid">
        <fgColor theme="0"/>
        <bgColor indexed="64"/>
      </patternFill>
    </fill>
    <fill>
      <patternFill patternType="solid">
        <fgColor rgb="FFEEECE1"/>
        <bgColor indexed="64"/>
      </patternFill>
    </fill>
    <fill>
      <patternFill patternType="solid">
        <fgColor indexed="43"/>
        <bgColor indexed="64"/>
      </patternFill>
    </fill>
    <fill>
      <patternFill patternType="solid">
        <fgColor indexed="9"/>
        <bgColor indexed="64"/>
      </patternFill>
    </fill>
    <fill>
      <patternFill patternType="solid">
        <fgColor rgb="FFFFFF00"/>
        <bgColor indexed="34"/>
      </patternFill>
    </fill>
    <fill>
      <patternFill patternType="solid">
        <fgColor indexed="9"/>
        <bgColor indexed="26"/>
      </patternFill>
    </fill>
    <fill>
      <patternFill patternType="solid">
        <fgColor theme="0"/>
        <bgColor indexed="26"/>
      </patternFill>
    </fill>
    <fill>
      <patternFill patternType="solid">
        <fgColor theme="0" tint="-0.14999847407452621"/>
        <bgColor indexed="64"/>
      </patternFill>
    </fill>
    <fill>
      <patternFill patternType="solid">
        <fgColor indexed="13"/>
        <bgColor indexed="34"/>
      </patternFill>
    </fill>
    <fill>
      <patternFill patternType="solid">
        <fgColor indexed="43"/>
        <bgColor indexed="26"/>
      </patternFill>
    </fill>
    <fill>
      <patternFill patternType="solid">
        <fgColor rgb="FFFFFF66"/>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style="thin">
        <color auto="1"/>
      </top>
      <bottom style="thin">
        <color auto="1"/>
      </bottom>
      <diagonal/>
    </border>
    <border>
      <left style="thin">
        <color indexed="8"/>
      </left>
      <right style="thin">
        <color indexed="8"/>
      </right>
      <top/>
      <bottom/>
      <diagonal/>
    </border>
    <border>
      <left style="thin">
        <color indexed="8"/>
      </left>
      <right/>
      <top/>
      <bottom/>
      <diagonal/>
    </border>
    <border>
      <left style="thin">
        <color indexed="8"/>
      </left>
      <right/>
      <top style="thin">
        <color auto="1"/>
      </top>
      <bottom/>
      <diagonal/>
    </border>
    <border>
      <left style="thin">
        <color indexed="8"/>
      </left>
      <right/>
      <top style="thin">
        <color auto="1"/>
      </top>
      <bottom style="thin">
        <color auto="1"/>
      </bottom>
      <diagonal/>
    </border>
    <border>
      <left style="medium">
        <color auto="1"/>
      </left>
      <right style="medium">
        <color auto="1"/>
      </right>
      <top/>
      <bottom/>
      <diagonal/>
    </border>
    <border>
      <left style="thin">
        <color auto="1"/>
      </left>
      <right style="thin">
        <color auto="1"/>
      </right>
      <top/>
      <bottom/>
      <diagonal/>
    </border>
    <border>
      <left/>
      <right style="thin">
        <color auto="1"/>
      </right>
      <top style="thin">
        <color auto="1"/>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s>
  <cellStyleXfs count="8">
    <xf numFmtId="0" fontId="0" fillId="0" borderId="0"/>
    <xf numFmtId="0" fontId="2" fillId="0" borderId="0"/>
    <xf numFmtId="164" fontId="7" fillId="0" borderId="0" applyFont="0" applyFill="0" applyBorder="0" applyAlignment="0" applyProtection="0"/>
    <xf numFmtId="0" fontId="33" fillId="0" borderId="0"/>
    <xf numFmtId="0" fontId="34" fillId="0" borderId="0"/>
    <xf numFmtId="165" fontId="33" fillId="0" borderId="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707">
    <xf numFmtId="0" fontId="0" fillId="0" borderId="0" xfId="0"/>
    <xf numFmtId="0" fontId="1" fillId="2" borderId="1" xfId="1" applyFont="1" applyFill="1" applyBorder="1" applyAlignment="1">
      <alignment horizontal="left" vertical="center" wrapText="1"/>
    </xf>
    <xf numFmtId="0" fontId="3" fillId="0" borderId="0" xfId="0" applyFont="1"/>
    <xf numFmtId="0" fontId="1" fillId="2" borderId="5" xfId="1" applyFont="1" applyFill="1" applyBorder="1" applyAlignment="1">
      <alignment horizontal="center" vertical="center" wrapText="1"/>
    </xf>
    <xf numFmtId="0" fontId="1" fillId="2" borderId="5" xfId="1" applyFont="1" applyFill="1" applyBorder="1" applyAlignment="1">
      <alignment horizontal="left" vertical="center" wrapText="1"/>
    </xf>
    <xf numFmtId="0" fontId="4" fillId="3" borderId="2" xfId="0" applyFont="1" applyFill="1" applyBorder="1" applyAlignment="1">
      <alignment vertical="center"/>
    </xf>
    <xf numFmtId="0" fontId="1" fillId="3" borderId="3" xfId="1" applyFont="1" applyFill="1" applyBorder="1" applyAlignment="1">
      <alignment horizontal="center" vertical="center" wrapText="1"/>
    </xf>
    <xf numFmtId="0" fontId="1" fillId="3" borderId="4" xfId="1" applyFont="1" applyFill="1" applyBorder="1" applyAlignment="1">
      <alignment horizontal="left" vertical="center" wrapText="1"/>
    </xf>
    <xf numFmtId="0" fontId="3" fillId="0" borderId="0" xfId="0" applyFont="1" applyAlignment="1">
      <alignment wrapText="1"/>
    </xf>
    <xf numFmtId="0" fontId="3" fillId="0" borderId="0" xfId="0" applyFont="1" applyAlignment="1"/>
    <xf numFmtId="0" fontId="3" fillId="4" borderId="11" xfId="0" applyFont="1" applyFill="1" applyBorder="1"/>
    <xf numFmtId="0" fontId="3" fillId="4" borderId="12" xfId="0" applyFont="1" applyFill="1" applyBorder="1"/>
    <xf numFmtId="0" fontId="3" fillId="4" borderId="13" xfId="0" applyFont="1" applyFill="1" applyBorder="1"/>
    <xf numFmtId="0" fontId="3" fillId="4" borderId="4" xfId="0" applyFont="1" applyFill="1" applyBorder="1"/>
    <xf numFmtId="0" fontId="3" fillId="4" borderId="19" xfId="0" applyFont="1" applyFill="1" applyBorder="1"/>
    <xf numFmtId="3" fontId="1" fillId="6" borderId="14" xfId="1" applyNumberFormat="1" applyFont="1" applyFill="1" applyBorder="1" applyAlignment="1">
      <alignment horizontal="center" vertical="center" wrapText="1"/>
    </xf>
    <xf numFmtId="0" fontId="1" fillId="6" borderId="13" xfId="1" applyFont="1" applyFill="1" applyBorder="1" applyAlignment="1">
      <alignment vertical="center" wrapText="1"/>
    </xf>
    <xf numFmtId="0" fontId="1" fillId="7" borderId="21" xfId="1" applyFont="1" applyFill="1" applyBorder="1" applyAlignment="1">
      <alignment horizontal="left" vertical="center" wrapText="1"/>
    </xf>
    <xf numFmtId="0" fontId="1" fillId="7" borderId="22" xfId="1" applyFont="1" applyFill="1" applyBorder="1" applyAlignment="1">
      <alignment horizontal="left" vertical="center" wrapText="1"/>
    </xf>
    <xf numFmtId="0" fontId="1" fillId="7" borderId="23" xfId="1" applyFont="1" applyFill="1" applyBorder="1" applyAlignment="1">
      <alignment vertical="center"/>
    </xf>
    <xf numFmtId="0" fontId="3" fillId="7" borderId="0" xfId="0" applyFont="1" applyFill="1"/>
    <xf numFmtId="0" fontId="1" fillId="7" borderId="1" xfId="1" applyNumberFormat="1" applyFont="1" applyFill="1" applyBorder="1" applyAlignment="1">
      <alignment horizontal="left" vertical="center" wrapText="1"/>
    </xf>
    <xf numFmtId="9" fontId="1" fillId="7" borderId="1" xfId="1" applyNumberFormat="1" applyFont="1" applyFill="1" applyBorder="1" applyAlignment="1">
      <alignment horizontal="left" vertical="center" wrapText="1"/>
    </xf>
    <xf numFmtId="0" fontId="1" fillId="7" borderId="4" xfId="1" applyFont="1" applyFill="1" applyBorder="1" applyAlignment="1">
      <alignment vertical="center" wrapText="1"/>
    </xf>
    <xf numFmtId="0" fontId="1" fillId="7" borderId="4" xfId="1" applyFont="1" applyFill="1" applyBorder="1" applyAlignment="1">
      <alignment horizontal="left" vertical="top" wrapText="1"/>
    </xf>
    <xf numFmtId="0" fontId="1" fillId="7" borderId="4" xfId="1" applyNumberFormat="1" applyFont="1" applyFill="1" applyBorder="1" applyAlignment="1">
      <alignment horizontal="left" vertical="center" wrapText="1"/>
    </xf>
    <xf numFmtId="9" fontId="1" fillId="7" borderId="2" xfId="1" applyNumberFormat="1" applyFont="1" applyFill="1" applyBorder="1" applyAlignment="1">
      <alignment horizontal="left" vertical="center" wrapText="1"/>
    </xf>
    <xf numFmtId="0" fontId="1" fillId="2" borderId="1" xfId="1" applyFont="1" applyFill="1" applyBorder="1" applyAlignment="1">
      <alignment horizontal="center" vertical="center" wrapText="1"/>
    </xf>
    <xf numFmtId="0" fontId="3" fillId="0" borderId="1" xfId="0" applyFont="1" applyBorder="1"/>
    <xf numFmtId="0" fontId="0" fillId="0" borderId="1" xfId="0" applyBorder="1"/>
    <xf numFmtId="0" fontId="5" fillId="0" borderId="0" xfId="0" applyFont="1" applyAlignment="1">
      <alignment wrapText="1"/>
    </xf>
    <xf numFmtId="0" fontId="5" fillId="0" borderId="0" xfId="0" applyFont="1"/>
    <xf numFmtId="0" fontId="5" fillId="0" borderId="0" xfId="0" applyFont="1" applyFill="1" applyBorder="1"/>
    <xf numFmtId="0" fontId="8" fillId="0" borderId="0" xfId="0" applyFont="1"/>
    <xf numFmtId="0" fontId="0" fillId="10" borderId="1" xfId="0" applyFill="1" applyBorder="1"/>
    <xf numFmtId="0" fontId="9" fillId="10" borderId="1" xfId="0" applyFont="1" applyFill="1" applyBorder="1" applyAlignment="1">
      <alignment wrapText="1"/>
    </xf>
    <xf numFmtId="0" fontId="9" fillId="10" borderId="1" xfId="0" applyFont="1" applyFill="1" applyBorder="1"/>
    <xf numFmtId="0" fontId="9" fillId="8" borderId="1" xfId="0" applyFont="1" applyFill="1" applyBorder="1"/>
    <xf numFmtId="0" fontId="9" fillId="8" borderId="1" xfId="0" applyFont="1" applyFill="1" applyBorder="1" applyAlignment="1">
      <alignment wrapText="1"/>
    </xf>
    <xf numFmtId="0" fontId="4" fillId="5" borderId="1" xfId="1" applyFont="1" applyFill="1" applyBorder="1" applyAlignment="1">
      <alignment horizontal="center" vertical="center" wrapText="1"/>
    </xf>
    <xf numFmtId="0" fontId="3"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14"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top"/>
    </xf>
    <xf numFmtId="0" fontId="5" fillId="0" borderId="1" xfId="0" applyFont="1" applyBorder="1" applyAlignment="1">
      <alignment horizontal="left" vertical="top" wrapText="1"/>
    </xf>
    <xf numFmtId="0" fontId="1" fillId="0" borderId="0" xfId="0" applyFont="1" applyAlignment="1">
      <alignment vertical="top" wrapText="1"/>
    </xf>
    <xf numFmtId="0" fontId="13" fillId="0" borderId="1" xfId="0" applyFont="1" applyBorder="1" applyAlignment="1">
      <alignment vertical="top" wrapText="1"/>
    </xf>
    <xf numFmtId="0" fontId="1" fillId="0" borderId="1" xfId="0" applyFont="1" applyBorder="1"/>
    <xf numFmtId="0" fontId="5" fillId="7" borderId="4" xfId="1" applyNumberFormat="1" applyFont="1" applyFill="1" applyBorder="1" applyAlignment="1">
      <alignment horizontal="left" vertical="top" wrapText="1"/>
    </xf>
    <xf numFmtId="9" fontId="1" fillId="7" borderId="2" xfId="1" applyNumberFormat="1" applyFont="1" applyFill="1" applyBorder="1" applyAlignment="1">
      <alignment horizontal="left" vertical="top" wrapText="1"/>
    </xf>
    <xf numFmtId="0" fontId="15" fillId="0" borderId="1" xfId="0" applyFont="1" applyBorder="1" applyAlignment="1">
      <alignment horizontal="center" vertical="center"/>
    </xf>
    <xf numFmtId="0" fontId="1" fillId="7" borderId="21" xfId="1" applyFont="1" applyFill="1" applyBorder="1" applyAlignment="1">
      <alignment horizontal="center" vertical="center" wrapText="1"/>
    </xf>
    <xf numFmtId="0" fontId="1" fillId="7" borderId="22" xfId="1" applyFont="1" applyFill="1" applyBorder="1" applyAlignment="1">
      <alignment horizontal="center" vertical="center" wrapText="1"/>
    </xf>
    <xf numFmtId="0" fontId="3" fillId="0" borderId="1" xfId="0" applyFont="1" applyBorder="1" applyAlignment="1">
      <alignment horizontal="left" vertical="top" wrapText="1"/>
    </xf>
    <xf numFmtId="0" fontId="1" fillId="0" borderId="1" xfId="0" applyFont="1" applyBorder="1" applyAlignment="1">
      <alignment horizontal="center" vertical="center" wrapText="1"/>
    </xf>
    <xf numFmtId="0" fontId="3" fillId="4" borderId="1" xfId="0" applyFont="1" applyFill="1" applyBorder="1" applyAlignment="1">
      <alignment vertical="center"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25" xfId="0" applyFont="1" applyBorder="1" applyAlignment="1">
      <alignment horizontal="left" vertical="top" wrapText="1"/>
    </xf>
    <xf numFmtId="0" fontId="5" fillId="9" borderId="1" xfId="0" applyFont="1" applyFill="1" applyBorder="1" applyAlignment="1">
      <alignment horizontal="left" vertical="top" wrapText="1"/>
    </xf>
    <xf numFmtId="0" fontId="3" fillId="0" borderId="0" xfId="0" applyFont="1" applyFill="1" applyBorder="1"/>
    <xf numFmtId="0" fontId="19" fillId="12" borderId="1" xfId="0" applyFont="1" applyFill="1" applyBorder="1" applyAlignment="1">
      <alignment vertical="center"/>
    </xf>
    <xf numFmtId="0" fontId="17" fillId="0" borderId="5" xfId="0" applyFont="1" applyBorder="1" applyAlignment="1">
      <alignment vertical="top" wrapText="1"/>
    </xf>
    <xf numFmtId="0" fontId="19" fillId="0" borderId="5" xfId="0" applyFont="1" applyBorder="1" applyAlignment="1">
      <alignment vertical="top" wrapText="1"/>
    </xf>
    <xf numFmtId="0" fontId="17" fillId="0" borderId="5" xfId="0" applyFont="1" applyBorder="1" applyAlignment="1">
      <alignment horizontal="center" vertical="center" wrapText="1"/>
    </xf>
    <xf numFmtId="0" fontId="19" fillId="12" borderId="5" xfId="1" applyFont="1" applyFill="1" applyBorder="1" applyAlignment="1">
      <alignment horizontal="center" vertical="center" wrapText="1"/>
    </xf>
    <xf numFmtId="0" fontId="19" fillId="12" borderId="1" xfId="1" applyFont="1" applyFill="1" applyBorder="1" applyAlignment="1">
      <alignment horizontal="center" vertical="center" wrapText="1"/>
    </xf>
    <xf numFmtId="0" fontId="19" fillId="9" borderId="1" xfId="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9" borderId="1" xfId="0" applyFont="1" applyFill="1" applyBorder="1" applyAlignment="1">
      <alignment horizontal="center" vertical="center"/>
    </xf>
    <xf numFmtId="0" fontId="17" fillId="0" borderId="1" xfId="0" applyFont="1" applyBorder="1"/>
    <xf numFmtId="0" fontId="17" fillId="12" borderId="1" xfId="0" applyFont="1" applyFill="1" applyBorder="1" applyAlignment="1">
      <alignment vertical="top" wrapText="1"/>
    </xf>
    <xf numFmtId="0" fontId="17" fillId="0" borderId="5"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19" fillId="12" borderId="1" xfId="1" applyFont="1" applyFill="1" applyBorder="1" applyAlignment="1">
      <alignment horizontal="left" vertical="top" wrapText="1"/>
    </xf>
    <xf numFmtId="0" fontId="17" fillId="0" borderId="0" xfId="0" applyFont="1" applyAlignment="1">
      <alignment vertical="top" wrapText="1"/>
    </xf>
    <xf numFmtId="0" fontId="17" fillId="0" borderId="14" xfId="0" applyFont="1" applyBorder="1" applyAlignment="1">
      <alignment vertical="top"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7" fillId="9" borderId="14" xfId="0" applyFont="1" applyFill="1" applyBorder="1" applyAlignment="1">
      <alignment horizontal="center" vertical="center"/>
    </xf>
    <xf numFmtId="0" fontId="17" fillId="9" borderId="0" xfId="0" applyFont="1" applyFill="1" applyAlignment="1">
      <alignment horizontal="center" vertical="center" wrapText="1"/>
    </xf>
    <xf numFmtId="3" fontId="17"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17" fillId="0" borderId="1" xfId="0" applyFont="1" applyBorder="1" applyAlignment="1">
      <alignment horizontal="left" vertical="top"/>
    </xf>
    <xf numFmtId="0" fontId="19" fillId="12" borderId="1" xfId="1" applyFont="1" applyFill="1" applyBorder="1" applyAlignment="1">
      <alignment vertical="top" wrapText="1"/>
    </xf>
    <xf numFmtId="0" fontId="19" fillId="9" borderId="1" xfId="1" applyFont="1" applyFill="1" applyBorder="1" applyAlignment="1">
      <alignment vertical="top" wrapText="1"/>
    </xf>
    <xf numFmtId="0" fontId="17" fillId="0" borderId="1" xfId="0" applyFont="1" applyBorder="1" applyAlignment="1">
      <alignment vertical="top"/>
    </xf>
    <xf numFmtId="0" fontId="17" fillId="9" borderId="1" xfId="0" applyFont="1" applyFill="1" applyBorder="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applyFont="1" applyBorder="1" applyAlignment="1">
      <alignment horizontal="center" vertical="top"/>
    </xf>
    <xf numFmtId="0" fontId="17" fillId="0" borderId="1" xfId="0" applyFont="1" applyBorder="1" applyAlignment="1">
      <alignment horizontal="center" vertical="top" wrapText="1"/>
    </xf>
    <xf numFmtId="9" fontId="19" fillId="11" borderId="2" xfId="1" applyNumberFormat="1" applyFont="1" applyFill="1" applyBorder="1" applyAlignment="1">
      <alignment horizontal="center" vertical="top" wrapText="1"/>
    </xf>
    <xf numFmtId="0" fontId="19" fillId="0" borderId="1" xfId="0" applyFont="1" applyFill="1" applyBorder="1" applyAlignment="1">
      <alignment vertical="top" wrapText="1" readingOrder="1"/>
    </xf>
    <xf numFmtId="0" fontId="19" fillId="9" borderId="14" xfId="1" applyFont="1" applyFill="1" applyBorder="1" applyAlignment="1">
      <alignment horizontal="left" vertical="top" wrapText="1"/>
    </xf>
    <xf numFmtId="0" fontId="17" fillId="0" borderId="1" xfId="0" applyFont="1" applyFill="1" applyBorder="1" applyAlignment="1">
      <alignment horizontal="left" vertical="top" wrapText="1"/>
    </xf>
    <xf numFmtId="0" fontId="19" fillId="9" borderId="1" xfId="1" applyFont="1" applyFill="1" applyBorder="1" applyAlignment="1">
      <alignment horizontal="center" vertical="top" wrapText="1"/>
    </xf>
    <xf numFmtId="0" fontId="3" fillId="0" borderId="1" xfId="0" applyFont="1" applyBorder="1" applyAlignment="1">
      <alignment horizontal="left" vertical="top"/>
    </xf>
    <xf numFmtId="0" fontId="1" fillId="0" borderId="28" xfId="0" applyFont="1" applyBorder="1" applyAlignment="1">
      <alignment horizontal="left" vertical="top" wrapText="1"/>
    </xf>
    <xf numFmtId="0" fontId="18" fillId="0" borderId="0" xfId="0" applyFont="1"/>
    <xf numFmtId="0" fontId="3" fillId="0" borderId="1" xfId="0" applyFont="1" applyFill="1" applyBorder="1" applyAlignment="1">
      <alignment vertical="top" wrapText="1"/>
    </xf>
    <xf numFmtId="0" fontId="0" fillId="0" borderId="2" xfId="0" applyBorder="1"/>
    <xf numFmtId="0" fontId="0" fillId="0" borderId="0" xfId="0" applyBorder="1"/>
    <xf numFmtId="0" fontId="22" fillId="0" borderId="0" xfId="0" applyFont="1" applyAlignment="1">
      <alignment vertical="top"/>
    </xf>
    <xf numFmtId="0" fontId="17" fillId="0" borderId="1" xfId="0" applyFont="1" applyBorder="1" applyAlignment="1">
      <alignment vertical="top" wrapText="1"/>
    </xf>
    <xf numFmtId="0" fontId="24" fillId="0" borderId="1" xfId="0" applyFont="1" applyBorder="1" applyAlignment="1">
      <alignment horizontal="left" vertical="top" wrapText="1"/>
    </xf>
    <xf numFmtId="0" fontId="5" fillId="13" borderId="10" xfId="1" applyFont="1" applyFill="1" applyBorder="1" applyAlignment="1">
      <alignment vertical="center" wrapText="1"/>
    </xf>
    <xf numFmtId="0" fontId="10" fillId="13" borderId="10" xfId="1" applyFont="1" applyFill="1" applyBorder="1" applyAlignment="1">
      <alignment vertical="center" wrapText="1"/>
    </xf>
    <xf numFmtId="0" fontId="0" fillId="3" borderId="1" xfId="0" applyFill="1" applyBorder="1"/>
    <xf numFmtId="3" fontId="11" fillId="13" borderId="9" xfId="1" applyNumberFormat="1" applyFont="1" applyFill="1" applyBorder="1" applyAlignment="1">
      <alignment horizontal="center" vertical="center" wrapText="1"/>
    </xf>
    <xf numFmtId="0" fontId="19" fillId="0" borderId="1" xfId="0" applyFont="1" applyFill="1" applyBorder="1" applyAlignment="1">
      <alignment horizontal="center" vertical="top" wrapText="1"/>
    </xf>
    <xf numFmtId="0" fontId="17" fillId="0" borderId="1" xfId="0" applyFont="1" applyBorder="1" applyAlignment="1">
      <alignment vertical="top" wrapText="1"/>
    </xf>
    <xf numFmtId="0" fontId="1" fillId="7" borderId="4" xfId="1" applyFont="1" applyFill="1" applyBorder="1" applyAlignment="1">
      <alignment horizontal="left" vertical="top" wrapText="1"/>
    </xf>
    <xf numFmtId="0" fontId="1" fillId="7" borderId="4" xfId="1" applyFont="1" applyFill="1" applyBorder="1" applyAlignment="1">
      <alignment horizontal="center" vertical="center" wrapText="1"/>
    </xf>
    <xf numFmtId="0" fontId="1" fillId="0" borderId="0" xfId="0" applyFont="1" applyAlignment="1">
      <alignment horizontal="center" vertical="center" wrapText="1"/>
    </xf>
    <xf numFmtId="0" fontId="25" fillId="0" borderId="1" xfId="0" applyFont="1" applyBorder="1" applyAlignment="1">
      <alignment horizontal="center" vertical="center"/>
    </xf>
    <xf numFmtId="0" fontId="26" fillId="0" borderId="0" xfId="0" applyFont="1"/>
    <xf numFmtId="0" fontId="27" fillId="0" borderId="0" xfId="0" applyFont="1"/>
    <xf numFmtId="0" fontId="0" fillId="0" borderId="0" xfId="0" applyAlignment="1">
      <alignment vertical="top"/>
    </xf>
    <xf numFmtId="0" fontId="3" fillId="7" borderId="1" xfId="0" applyFont="1" applyFill="1" applyBorder="1" applyAlignment="1">
      <alignment vertical="top" wrapText="1"/>
    </xf>
    <xf numFmtId="0" fontId="17" fillId="0" borderId="0" xfId="0" applyFont="1" applyFill="1" applyBorder="1" applyAlignment="1">
      <alignment vertical="center"/>
    </xf>
    <xf numFmtId="0" fontId="11" fillId="0" borderId="0" xfId="0" applyFont="1"/>
    <xf numFmtId="0" fontId="28" fillId="0" borderId="0" xfId="0" applyFont="1" applyFill="1" applyBorder="1" applyAlignment="1">
      <alignment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1" fillId="5" borderId="14" xfId="1" applyFont="1" applyFill="1" applyBorder="1" applyAlignment="1">
      <alignment horizontal="center" vertical="center" wrapText="1"/>
    </xf>
    <xf numFmtId="0" fontId="1" fillId="9" borderId="0" xfId="0" applyFont="1" applyFill="1" applyAlignment="1">
      <alignment vertical="top" wrapText="1"/>
    </xf>
    <xf numFmtId="0" fontId="1" fillId="0" borderId="5" xfId="0" applyFont="1" applyBorder="1" applyAlignment="1">
      <alignment vertical="top" wrapText="1"/>
    </xf>
    <xf numFmtId="0" fontId="1" fillId="0" borderId="5" xfId="0" applyFont="1" applyBorder="1" applyAlignment="1">
      <alignment horizontal="center" vertical="center"/>
    </xf>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3" fontId="1" fillId="0" borderId="1" xfId="0" applyNumberFormat="1" applyFont="1" applyBorder="1" applyAlignment="1">
      <alignment horizontal="center" vertical="center"/>
    </xf>
    <xf numFmtId="0" fontId="17" fillId="12" borderId="1" xfId="0" applyFont="1" applyFill="1" applyBorder="1" applyAlignment="1">
      <alignment vertical="center"/>
    </xf>
    <xf numFmtId="0" fontId="17" fillId="12" borderId="1" xfId="0" applyFont="1" applyFill="1" applyBorder="1" applyAlignment="1">
      <alignment horizontal="left" vertical="top" wrapText="1"/>
    </xf>
    <xf numFmtId="0" fontId="17" fillId="12" borderId="1" xfId="0" applyFont="1" applyFill="1" applyBorder="1" applyAlignment="1">
      <alignment horizontal="center" vertical="center" wrapText="1"/>
    </xf>
    <xf numFmtId="3" fontId="17" fillId="0" borderId="1" xfId="0" applyNumberFormat="1" applyFont="1" applyBorder="1" applyAlignment="1">
      <alignment horizontal="center" vertical="center" wrapText="1"/>
    </xf>
    <xf numFmtId="0" fontId="17" fillId="0" borderId="29" xfId="0" applyFont="1" applyBorder="1" applyAlignment="1">
      <alignment vertical="top" wrapText="1"/>
    </xf>
    <xf numFmtId="0" fontId="17" fillId="0" borderId="30" xfId="0" applyFont="1" applyBorder="1" applyAlignment="1">
      <alignment vertical="top" wrapText="1"/>
    </xf>
    <xf numFmtId="0" fontId="20" fillId="0" borderId="14" xfId="0" applyFont="1" applyBorder="1" applyAlignment="1">
      <alignment vertical="top" wrapText="1"/>
    </xf>
    <xf numFmtId="0" fontId="19" fillId="16" borderId="1" xfId="1" applyFont="1" applyFill="1" applyBorder="1" applyAlignment="1">
      <alignment horizontal="left" vertical="center" wrapText="1"/>
    </xf>
    <xf numFmtId="0" fontId="17" fillId="0" borderId="0" xfId="0" applyFont="1"/>
    <xf numFmtId="0" fontId="6" fillId="3" borderId="2" xfId="0" applyFont="1" applyFill="1" applyBorder="1" applyAlignment="1">
      <alignment vertical="center"/>
    </xf>
    <xf numFmtId="0" fontId="19" fillId="3" borderId="3" xfId="1" applyFont="1" applyFill="1" applyBorder="1" applyAlignment="1">
      <alignment horizontal="center" vertical="center" wrapText="1"/>
    </xf>
    <xf numFmtId="0" fontId="19" fillId="3" borderId="4" xfId="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0" fontId="19" fillId="3" borderId="19" xfId="1" applyFont="1" applyFill="1" applyBorder="1" applyAlignment="1">
      <alignment horizontal="left" vertical="center" wrapText="1"/>
    </xf>
    <xf numFmtId="3" fontId="19" fillId="13" borderId="5" xfId="1" applyNumberFormat="1" applyFont="1" applyFill="1" applyBorder="1" applyAlignment="1">
      <alignment horizontal="center" vertical="center" wrapText="1"/>
    </xf>
    <xf numFmtId="0" fontId="19" fillId="13" borderId="19" xfId="1" applyFont="1" applyFill="1" applyBorder="1" applyAlignment="1">
      <alignment vertical="center" wrapText="1"/>
    </xf>
    <xf numFmtId="0" fontId="29" fillId="0" borderId="0" xfId="0" applyFont="1" applyAlignment="1">
      <alignment wrapText="1"/>
    </xf>
    <xf numFmtId="0" fontId="19" fillId="18" borderId="1" xfId="1" applyFont="1" applyFill="1" applyBorder="1" applyAlignment="1">
      <alignment horizontal="center" vertical="top" wrapText="1"/>
    </xf>
    <xf numFmtId="0" fontId="30" fillId="0" borderId="0" xfId="0" applyFont="1"/>
    <xf numFmtId="0" fontId="1" fillId="0" borderId="1" xfId="0" applyFont="1" applyFill="1" applyBorder="1" applyAlignment="1">
      <alignment horizontal="left" vertical="top" wrapText="1"/>
    </xf>
    <xf numFmtId="0" fontId="19" fillId="0" borderId="1" xfId="0" applyFont="1" applyFill="1" applyBorder="1" applyAlignment="1">
      <alignment horizontal="center" vertical="top"/>
    </xf>
    <xf numFmtId="3" fontId="17" fillId="0" borderId="1" xfId="0" applyNumberFormat="1" applyFont="1" applyBorder="1" applyAlignment="1">
      <alignment horizontal="center" vertical="top" wrapText="1"/>
    </xf>
    <xf numFmtId="0" fontId="31" fillId="0" borderId="0" xfId="0" applyFont="1"/>
    <xf numFmtId="0" fontId="12" fillId="0" borderId="1" xfId="0" applyFont="1" applyBorder="1" applyAlignment="1">
      <alignment horizontal="lef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center" vertical="top"/>
    </xf>
    <xf numFmtId="0" fontId="24" fillId="0" borderId="14" xfId="0" applyFont="1" applyBorder="1" applyAlignment="1">
      <alignment horizontal="center" vertical="top" wrapText="1"/>
    </xf>
    <xf numFmtId="3" fontId="17" fillId="0" borderId="1" xfId="0" applyNumberFormat="1" applyFont="1" applyFill="1" applyBorder="1" applyAlignment="1">
      <alignment horizontal="center" vertical="top" wrapText="1"/>
    </xf>
    <xf numFmtId="3" fontId="6" fillId="18" borderId="14" xfId="1" applyNumberFormat="1" applyFont="1" applyFill="1" applyBorder="1" applyAlignment="1">
      <alignment horizontal="center" vertical="center" wrapText="1"/>
    </xf>
    <xf numFmtId="0" fontId="0" fillId="0" borderId="0" xfId="0" applyAlignment="1"/>
    <xf numFmtId="0" fontId="19" fillId="11" borderId="1" xfId="1" applyNumberFormat="1" applyFont="1" applyFill="1" applyBorder="1" applyAlignment="1">
      <alignment horizontal="center" vertical="center" wrapText="1"/>
    </xf>
    <xf numFmtId="9" fontId="19" fillId="11" borderId="1" xfId="0" applyNumberFormat="1" applyFont="1" applyFill="1" applyBorder="1" applyAlignment="1">
      <alignment horizontal="center" vertical="center"/>
    </xf>
    <xf numFmtId="3" fontId="6" fillId="18" borderId="14" xfId="1" applyNumberFormat="1" applyFont="1" applyFill="1" applyBorder="1" applyAlignment="1">
      <alignment horizontal="center" vertical="top" wrapText="1"/>
    </xf>
    <xf numFmtId="0" fontId="19" fillId="11" borderId="21" xfId="1" applyFont="1" applyFill="1" applyBorder="1" applyAlignment="1">
      <alignment horizontal="center" vertical="top" wrapText="1"/>
    </xf>
    <xf numFmtId="0" fontId="19" fillId="11" borderId="22" xfId="1" applyFont="1" applyFill="1" applyBorder="1" applyAlignment="1">
      <alignment horizontal="center" vertical="top" wrapText="1"/>
    </xf>
    <xf numFmtId="9" fontId="19" fillId="9" borderId="1" xfId="0" applyNumberFormat="1" applyFont="1" applyFill="1" applyBorder="1" applyAlignment="1">
      <alignment horizontal="center" vertical="top" wrapText="1"/>
    </xf>
    <xf numFmtId="0" fontId="19" fillId="9" borderId="1" xfId="0" applyFont="1" applyFill="1" applyBorder="1" applyAlignment="1">
      <alignment horizontal="center" vertical="top" wrapText="1"/>
    </xf>
    <xf numFmtId="0" fontId="19" fillId="9" borderId="1" xfId="1" applyFont="1" applyFill="1" applyBorder="1" applyAlignment="1">
      <alignment horizontal="left" vertical="top" wrapText="1"/>
    </xf>
    <xf numFmtId="3" fontId="19" fillId="0" borderId="1" xfId="0" applyNumberFormat="1" applyFont="1" applyBorder="1" applyAlignment="1">
      <alignment horizontal="center" vertical="top" wrapText="1"/>
    </xf>
    <xf numFmtId="0" fontId="19" fillId="0" borderId="0" xfId="0" applyFont="1" applyAlignment="1">
      <alignment vertical="top" wrapText="1"/>
    </xf>
    <xf numFmtId="0" fontId="1" fillId="0" borderId="0" xfId="0" applyFont="1" applyAlignment="1">
      <alignment vertical="top"/>
    </xf>
    <xf numFmtId="0" fontId="19" fillId="18" borderId="13" xfId="1" applyFont="1" applyFill="1" applyBorder="1" applyAlignment="1">
      <alignment horizontal="center" vertical="top" wrapText="1"/>
    </xf>
    <xf numFmtId="0" fontId="3" fillId="0" borderId="1" xfId="0" applyFont="1" applyBorder="1" applyAlignment="1">
      <alignment horizontal="center" vertical="top" wrapText="1"/>
    </xf>
    <xf numFmtId="0" fontId="17" fillId="0" borderId="0" xfId="0" applyFont="1" applyBorder="1" applyAlignment="1">
      <alignment horizontal="left" vertical="top"/>
    </xf>
    <xf numFmtId="0" fontId="19" fillId="0" borderId="0" xfId="0" applyFont="1" applyBorder="1" applyAlignment="1">
      <alignment horizontal="left" vertical="top" wrapText="1"/>
    </xf>
    <xf numFmtId="0" fontId="19" fillId="0" borderId="0" xfId="0" applyFont="1" applyBorder="1" applyAlignment="1">
      <alignment horizontal="center" vertical="top"/>
    </xf>
    <xf numFmtId="0" fontId="17" fillId="0" borderId="0" xfId="0" applyFont="1" applyBorder="1" applyAlignment="1">
      <alignment horizontal="center" vertical="top" wrapText="1"/>
    </xf>
    <xf numFmtId="3" fontId="17" fillId="0" borderId="0" xfId="0" applyNumberFormat="1" applyFont="1" applyBorder="1" applyAlignment="1">
      <alignment horizontal="center" vertical="top" wrapText="1"/>
    </xf>
    <xf numFmtId="0" fontId="11" fillId="0" borderId="0" xfId="0" applyFont="1" applyAlignment="1">
      <alignment horizontal="right" vertical="top"/>
    </xf>
    <xf numFmtId="0" fontId="10" fillId="0" borderId="0" xfId="0" applyFont="1"/>
    <xf numFmtId="2" fontId="3" fillId="0" borderId="0" xfId="0" applyNumberFormat="1" applyFont="1"/>
    <xf numFmtId="10" fontId="5" fillId="0" borderId="0" xfId="0" applyNumberFormat="1" applyFont="1"/>
    <xf numFmtId="0" fontId="3" fillId="0" borderId="0" xfId="0" applyFont="1" applyFill="1" applyBorder="1" applyAlignment="1">
      <alignment vertical="top"/>
    </xf>
    <xf numFmtId="0" fontId="3" fillId="0" borderId="26" xfId="0" applyFont="1" applyFill="1" applyBorder="1" applyAlignment="1">
      <alignment vertical="top"/>
    </xf>
    <xf numFmtId="0" fontId="17" fillId="0" borderId="1" xfId="0" applyFont="1" applyBorder="1" applyAlignment="1">
      <alignment vertical="top" wrapText="1"/>
    </xf>
    <xf numFmtId="0" fontId="1" fillId="2" borderId="1" xfId="1" applyFont="1" applyFill="1" applyBorder="1" applyAlignment="1">
      <alignment horizontal="center" vertical="center" wrapText="1"/>
    </xf>
    <xf numFmtId="0" fontId="3" fillId="4" borderId="4" xfId="0" applyFont="1" applyFill="1" applyBorder="1" applyAlignment="1">
      <alignment vertical="top" wrapText="1"/>
    </xf>
    <xf numFmtId="0" fontId="19" fillId="11" borderId="1" xfId="1" applyFont="1" applyFill="1" applyBorder="1" applyAlignment="1">
      <alignment horizontal="center" vertical="top" wrapText="1"/>
    </xf>
    <xf numFmtId="0" fontId="17" fillId="0" borderId="1" xfId="0" applyFont="1" applyBorder="1" applyAlignment="1">
      <alignment vertical="top" wrapText="1"/>
    </xf>
    <xf numFmtId="0" fontId="17" fillId="0" borderId="21"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wrapText="1"/>
    </xf>
    <xf numFmtId="0" fontId="17" fillId="0" borderId="30" xfId="0" applyFont="1" applyBorder="1" applyAlignment="1">
      <alignment horizontal="center" vertical="center" wrapText="1"/>
    </xf>
    <xf numFmtId="0" fontId="17" fillId="0" borderId="29" xfId="0" applyFont="1" applyBorder="1" applyAlignment="1">
      <alignment horizontal="center" vertical="center" wrapText="1"/>
    </xf>
    <xf numFmtId="0" fontId="19" fillId="0" borderId="14" xfId="0" applyFont="1" applyBorder="1" applyAlignment="1">
      <alignment horizontal="center" vertical="center" wrapText="1"/>
    </xf>
    <xf numFmtId="0" fontId="17" fillId="0" borderId="31" xfId="0" applyFont="1" applyBorder="1" applyAlignment="1">
      <alignment vertical="top" wrapText="1"/>
    </xf>
    <xf numFmtId="0" fontId="3" fillId="9" borderId="1" xfId="0" applyFont="1" applyFill="1" applyBorder="1" applyAlignment="1">
      <alignment horizontal="left" vertical="top"/>
    </xf>
    <xf numFmtId="0" fontId="19" fillId="9" borderId="1" xfId="0" applyFont="1" applyFill="1" applyBorder="1" applyAlignment="1">
      <alignment vertical="top" wrapText="1"/>
    </xf>
    <xf numFmtId="3" fontId="19" fillId="0" borderId="1" xfId="0" applyNumberFormat="1" applyFont="1" applyFill="1" applyBorder="1" applyAlignment="1">
      <alignment horizontal="center" vertical="center" wrapText="1"/>
    </xf>
    <xf numFmtId="3" fontId="19" fillId="14" borderId="1" xfId="1" applyNumberFormat="1" applyFont="1" applyFill="1" applyBorder="1" applyAlignment="1">
      <alignment horizontal="center" vertical="center" wrapText="1"/>
    </xf>
    <xf numFmtId="0" fontId="17" fillId="4" borderId="2" xfId="0" applyFont="1" applyFill="1" applyBorder="1"/>
    <xf numFmtId="0" fontId="17" fillId="4" borderId="3" xfId="0" applyFont="1" applyFill="1" applyBorder="1"/>
    <xf numFmtId="0" fontId="17" fillId="4" borderId="4" xfId="0" applyFont="1" applyFill="1" applyBorder="1"/>
    <xf numFmtId="0" fontId="17" fillId="4" borderId="1" xfId="0" applyFont="1" applyFill="1" applyBorder="1" applyAlignment="1">
      <alignment horizontal="center" vertical="center" wrapText="1"/>
    </xf>
    <xf numFmtId="0" fontId="19" fillId="0" borderId="14" xfId="0" applyFont="1" applyBorder="1" applyAlignment="1">
      <alignment vertical="top" wrapText="1"/>
    </xf>
    <xf numFmtId="0" fontId="17" fillId="9" borderId="1" xfId="0" applyFont="1" applyFill="1" applyBorder="1" applyAlignment="1">
      <alignment horizontal="left" vertical="top" wrapText="1"/>
    </xf>
    <xf numFmtId="0" fontId="17" fillId="0" borderId="18" xfId="0" applyFont="1" applyBorder="1" applyAlignment="1">
      <alignment vertical="center"/>
    </xf>
    <xf numFmtId="0" fontId="17" fillId="0" borderId="18" xfId="0" applyFont="1" applyBorder="1" applyAlignment="1">
      <alignment vertical="top" wrapText="1"/>
    </xf>
    <xf numFmtId="0" fontId="21" fillId="0" borderId="18" xfId="0" applyFont="1" applyBorder="1" applyAlignment="1">
      <alignment horizontal="center" vertical="center" wrapText="1"/>
    </xf>
    <xf numFmtId="0" fontId="21" fillId="0" borderId="0" xfId="0" applyFont="1" applyBorder="1" applyAlignment="1">
      <alignment horizontal="center" vertical="center"/>
    </xf>
    <xf numFmtId="0" fontId="21" fillId="9" borderId="0" xfId="0" applyFont="1" applyFill="1" applyBorder="1" applyAlignment="1">
      <alignment horizontal="center" vertical="center" wrapText="1"/>
    </xf>
    <xf numFmtId="0" fontId="11" fillId="0" borderId="1" xfId="0" applyFont="1" applyBorder="1" applyAlignment="1">
      <alignment horizontal="right" vertical="top"/>
    </xf>
    <xf numFmtId="0" fontId="11" fillId="0" borderId="1" xfId="0" applyFont="1" applyBorder="1"/>
    <xf numFmtId="0" fontId="10" fillId="0" borderId="1" xfId="0" applyFont="1" applyBorder="1"/>
    <xf numFmtId="0" fontId="17" fillId="9" borderId="1" xfId="0" applyFont="1" applyFill="1" applyBorder="1" applyAlignment="1">
      <alignment horizontal="center" vertical="top" wrapText="1"/>
    </xf>
    <xf numFmtId="0" fontId="19" fillId="9" borderId="1" xfId="0" applyFont="1" applyFill="1" applyBorder="1" applyAlignment="1">
      <alignment horizontal="left" vertical="top" wrapText="1"/>
    </xf>
    <xf numFmtId="0" fontId="3" fillId="0" borderId="1" xfId="0" applyFont="1" applyBorder="1" applyAlignment="1">
      <alignment vertical="center"/>
    </xf>
    <xf numFmtId="0" fontId="19" fillId="11" borderId="4" xfId="1" applyFont="1" applyFill="1" applyBorder="1" applyAlignment="1">
      <alignment vertical="top"/>
    </xf>
    <xf numFmtId="3" fontId="6" fillId="18" borderId="1" xfId="1" applyNumberFormat="1" applyFont="1" applyFill="1" applyBorder="1" applyAlignment="1">
      <alignment horizontal="center" vertical="top" wrapText="1"/>
    </xf>
    <xf numFmtId="3" fontId="19" fillId="5" borderId="4" xfId="1" applyNumberFormat="1" applyFont="1" applyFill="1" applyBorder="1" applyAlignment="1">
      <alignment vertical="top" wrapText="1"/>
    </xf>
    <xf numFmtId="0" fontId="19" fillId="11" borderId="4" xfId="0" applyFont="1" applyFill="1" applyBorder="1" applyAlignment="1">
      <alignment vertical="top"/>
    </xf>
    <xf numFmtId="0" fontId="1" fillId="0" borderId="1" xfId="0" applyFont="1" applyBorder="1" applyAlignment="1">
      <alignment vertical="center"/>
    </xf>
    <xf numFmtId="0" fontId="17" fillId="9" borderId="1" xfId="0" applyFont="1" applyFill="1" applyBorder="1" applyAlignment="1">
      <alignment vertical="center"/>
    </xf>
    <xf numFmtId="0" fontId="17" fillId="0" borderId="3" xfId="0" applyFont="1" applyBorder="1" applyAlignment="1">
      <alignment vertical="top" wrapText="1"/>
    </xf>
    <xf numFmtId="0" fontId="1" fillId="0" borderId="0" xfId="0" applyFont="1"/>
    <xf numFmtId="0" fontId="19" fillId="12" borderId="5" xfId="0" applyFont="1" applyFill="1" applyBorder="1" applyAlignment="1">
      <alignment vertical="center"/>
    </xf>
    <xf numFmtId="0" fontId="19" fillId="9" borderId="5" xfId="1" applyFont="1" applyFill="1" applyBorder="1" applyAlignment="1">
      <alignment horizontal="center" vertical="center" wrapText="1"/>
    </xf>
    <xf numFmtId="0" fontId="19" fillId="12" borderId="5" xfId="1" applyFont="1" applyFill="1" applyBorder="1" applyAlignment="1">
      <alignment horizontal="left" vertical="center" wrapText="1"/>
    </xf>
    <xf numFmtId="0" fontId="17" fillId="0" borderId="5" xfId="0" applyFont="1" applyBorder="1" applyAlignment="1">
      <alignment horizontal="left" vertical="top" wrapText="1"/>
    </xf>
    <xf numFmtId="0" fontId="17" fillId="0" borderId="18" xfId="0" applyFont="1" applyBorder="1" applyAlignment="1">
      <alignment horizontal="left" vertical="top" wrapText="1"/>
    </xf>
    <xf numFmtId="0" fontId="16" fillId="0" borderId="5" xfId="0" applyFont="1" applyBorder="1" applyAlignment="1">
      <alignment horizontal="left" vertical="top" wrapText="1"/>
    </xf>
    <xf numFmtId="0" fontId="0" fillId="0" borderId="18" xfId="0" applyBorder="1"/>
    <xf numFmtId="0" fontId="1" fillId="0" borderId="1" xfId="0" applyFont="1" applyBorder="1" applyAlignment="1">
      <alignment horizontal="center" vertical="top" wrapText="1"/>
    </xf>
    <xf numFmtId="0" fontId="1" fillId="9" borderId="1" xfId="0" applyFont="1" applyFill="1" applyBorder="1" applyAlignment="1">
      <alignment horizontal="center" vertical="center" wrapText="1"/>
    </xf>
    <xf numFmtId="0" fontId="1" fillId="0" borderId="28" xfId="0" applyFont="1" applyBorder="1" applyAlignment="1">
      <alignment horizontal="center" vertical="top" wrapText="1"/>
    </xf>
    <xf numFmtId="9" fontId="1" fillId="7" borderId="2" xfId="1" applyNumberFormat="1" applyFont="1" applyFill="1" applyBorder="1" applyAlignment="1">
      <alignment horizontal="center" vertical="top" wrapText="1"/>
    </xf>
    <xf numFmtId="0" fontId="19" fillId="11" borderId="21" xfId="1" applyFont="1" applyFill="1" applyBorder="1" applyAlignment="1">
      <alignment horizontal="center" vertical="center" wrapText="1"/>
    </xf>
    <xf numFmtId="0" fontId="19" fillId="11" borderId="22" xfId="1" applyFont="1" applyFill="1" applyBorder="1" applyAlignment="1">
      <alignment horizontal="center" vertical="center" wrapText="1"/>
    </xf>
    <xf numFmtId="0" fontId="19" fillId="5" borderId="1" xfId="1" applyFont="1" applyFill="1" applyBorder="1" applyAlignment="1">
      <alignment horizontal="center" vertical="center" wrapText="1"/>
    </xf>
    <xf numFmtId="3" fontId="19" fillId="5" borderId="4" xfId="1" applyNumberFormat="1" applyFont="1" applyFill="1" applyBorder="1" applyAlignment="1">
      <alignment vertical="center" wrapText="1"/>
    </xf>
    <xf numFmtId="3" fontId="4" fillId="5" borderId="32" xfId="1" applyNumberFormat="1" applyFont="1" applyFill="1" applyBorder="1" applyAlignment="1">
      <alignment vertical="center" wrapText="1"/>
    </xf>
    <xf numFmtId="3" fontId="4" fillId="13" borderId="25" xfId="1" applyNumberFormat="1" applyFont="1" applyFill="1" applyBorder="1" applyAlignment="1">
      <alignment horizontal="center" vertical="center" wrapText="1"/>
    </xf>
    <xf numFmtId="3" fontId="1" fillId="5" borderId="32" xfId="1" applyNumberFormat="1" applyFont="1" applyFill="1" applyBorder="1" applyAlignment="1">
      <alignment vertical="center" wrapText="1"/>
    </xf>
    <xf numFmtId="0" fontId="1" fillId="0" borderId="1" xfId="0" applyFont="1" applyBorder="1" applyAlignment="1">
      <alignment vertical="center" wrapText="1"/>
    </xf>
    <xf numFmtId="0" fontId="3" fillId="9" borderId="1" xfId="0" applyFont="1" applyFill="1" applyBorder="1" applyAlignment="1">
      <alignment vertical="center"/>
    </xf>
    <xf numFmtId="0" fontId="1" fillId="9" borderId="1" xfId="0" applyFont="1" applyFill="1" applyBorder="1" applyAlignment="1">
      <alignment vertical="center"/>
    </xf>
    <xf numFmtId="0" fontId="1" fillId="7" borderId="4"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7" borderId="4" xfId="1" applyFont="1" applyFill="1" applyBorder="1" applyAlignment="1">
      <alignment horizontal="center" vertical="center"/>
    </xf>
    <xf numFmtId="0" fontId="17" fillId="0" borderId="1" xfId="0" applyFont="1" applyBorder="1" applyAlignment="1">
      <alignment vertical="top" wrapText="1"/>
    </xf>
    <xf numFmtId="0" fontId="1" fillId="6" borderId="1" xfId="1" applyFont="1" applyFill="1" applyBorder="1" applyAlignment="1">
      <alignment vertical="center" wrapText="1"/>
    </xf>
    <xf numFmtId="0" fontId="19" fillId="9" borderId="1" xfId="1" applyFont="1" applyFill="1" applyBorder="1" applyAlignment="1">
      <alignment vertical="center" wrapText="1"/>
    </xf>
    <xf numFmtId="0" fontId="1" fillId="0" borderId="28" xfId="0" applyFont="1" applyBorder="1" applyAlignment="1">
      <alignment horizontal="center" vertical="center" wrapText="1"/>
    </xf>
    <xf numFmtId="0" fontId="3" fillId="0" borderId="0" xfId="0" applyFont="1" applyAlignment="1">
      <alignment horizontal="center" vertical="center"/>
    </xf>
    <xf numFmtId="3" fontId="0" fillId="0" borderId="0" xfId="0" applyNumberFormat="1"/>
    <xf numFmtId="3" fontId="3" fillId="0" borderId="0" xfId="0" applyNumberFormat="1" applyFont="1" applyAlignment="1">
      <alignment horizontal="center" vertical="center"/>
    </xf>
    <xf numFmtId="3" fontId="4" fillId="6" borderId="14" xfId="1" applyNumberFormat="1" applyFont="1" applyFill="1" applyBorder="1" applyAlignment="1">
      <alignment horizontal="center" vertical="center" wrapText="1"/>
    </xf>
    <xf numFmtId="3" fontId="4" fillId="6"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3" fontId="3" fillId="19" borderId="0" xfId="0" applyNumberFormat="1" applyFont="1" applyFill="1" applyAlignment="1">
      <alignment horizontal="center" vertical="center"/>
    </xf>
    <xf numFmtId="3" fontId="1" fillId="19" borderId="0" xfId="0" applyNumberFormat="1" applyFont="1" applyFill="1" applyAlignment="1">
      <alignment horizontal="center" vertical="center" wrapText="1"/>
    </xf>
    <xf numFmtId="0" fontId="1" fillId="6" borderId="13" xfId="1" applyFont="1" applyFill="1" applyBorder="1" applyAlignment="1">
      <alignment horizontal="center" vertical="center" wrapText="1"/>
    </xf>
    <xf numFmtId="3" fontId="3" fillId="0" borderId="0" xfId="0" applyNumberFormat="1" applyFont="1"/>
    <xf numFmtId="0" fontId="1" fillId="7" borderId="4" xfId="0" applyFont="1" applyFill="1" applyBorder="1" applyAlignment="1">
      <alignment horizontal="center" vertical="center" wrapText="1"/>
    </xf>
    <xf numFmtId="0" fontId="1"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3" fillId="7" borderId="4" xfId="0" applyFont="1" applyFill="1" applyBorder="1" applyAlignment="1">
      <alignment horizontal="center" vertical="center" wrapText="1"/>
    </xf>
    <xf numFmtId="0" fontId="5" fillId="7" borderId="4" xfId="1" applyFont="1" applyFill="1" applyBorder="1" applyAlignment="1">
      <alignment horizontal="center" vertical="center" wrapText="1"/>
    </xf>
    <xf numFmtId="0" fontId="1" fillId="9" borderId="1" xfId="1" applyFont="1" applyFill="1" applyBorder="1" applyAlignment="1">
      <alignment horizontal="center" vertical="center" wrapText="1"/>
    </xf>
    <xf numFmtId="0" fontId="3" fillId="9" borderId="0" xfId="0" applyFont="1" applyFill="1"/>
    <xf numFmtId="0" fontId="0" fillId="9" borderId="0" xfId="0" applyFill="1"/>
    <xf numFmtId="0" fontId="1" fillId="9" borderId="1" xfId="1" applyFont="1" applyFill="1" applyBorder="1" applyAlignment="1">
      <alignment horizontal="left" vertical="top" wrapText="1"/>
    </xf>
    <xf numFmtId="0" fontId="0" fillId="0" borderId="0" xfId="0" applyFont="1"/>
    <xf numFmtId="0" fontId="3" fillId="9" borderId="0" xfId="0" applyFont="1" applyFill="1" applyAlignment="1">
      <alignment horizontal="left" vertical="top" wrapText="1"/>
    </xf>
    <xf numFmtId="0" fontId="3" fillId="9" borderId="1" xfId="0" applyFont="1" applyFill="1" applyBorder="1" applyAlignment="1">
      <alignment horizontal="left" vertical="top" wrapText="1"/>
    </xf>
    <xf numFmtId="0" fontId="1" fillId="2" borderId="5"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3" fillId="0" borderId="0" xfId="0" applyFont="1" applyAlignment="1">
      <alignment horizontal="left" vertical="top" wrapText="1"/>
    </xf>
    <xf numFmtId="0" fontId="17" fillId="0" borderId="1" xfId="0" applyFont="1" applyBorder="1" applyAlignment="1">
      <alignment vertical="top" wrapText="1"/>
    </xf>
    <xf numFmtId="0" fontId="1" fillId="7" borderId="4" xfId="1" applyFont="1" applyFill="1" applyBorder="1" applyAlignment="1">
      <alignment horizontal="left" vertical="top" wrapText="1"/>
    </xf>
    <xf numFmtId="0" fontId="1" fillId="7" borderId="4" xfId="1" applyFont="1" applyFill="1" applyBorder="1" applyAlignment="1">
      <alignment horizontal="center" vertical="center" wrapText="1"/>
    </xf>
    <xf numFmtId="0" fontId="17" fillId="0" borderId="1" xfId="0" applyFont="1" applyBorder="1" applyAlignment="1">
      <alignment vertical="top" wrapText="1"/>
    </xf>
    <xf numFmtId="3" fontId="10" fillId="13" borderId="10" xfId="1" applyNumberFormat="1" applyFont="1" applyFill="1" applyBorder="1" applyAlignment="1">
      <alignment vertical="center" wrapText="1"/>
    </xf>
    <xf numFmtId="3" fontId="1" fillId="6" borderId="13" xfId="1" applyNumberFormat="1" applyFont="1" applyFill="1" applyBorder="1" applyAlignment="1">
      <alignment vertical="center" wrapText="1"/>
    </xf>
    <xf numFmtId="9" fontId="19" fillId="11" borderId="2" xfId="1" applyNumberFormat="1" applyFont="1" applyFill="1" applyBorder="1" applyAlignment="1">
      <alignment horizontal="center" vertical="center" wrapText="1"/>
    </xf>
    <xf numFmtId="0" fontId="3" fillId="7" borderId="1" xfId="0" applyFont="1" applyFill="1" applyBorder="1" applyAlignment="1">
      <alignment wrapText="1"/>
    </xf>
    <xf numFmtId="0" fontId="1" fillId="7" borderId="1" xfId="1" applyFont="1" applyFill="1" applyBorder="1" applyAlignment="1">
      <alignment horizontal="center" vertical="center" wrapText="1"/>
    </xf>
    <xf numFmtId="0" fontId="3" fillId="0" borderId="1" xfId="0" applyFont="1" applyBorder="1" applyAlignment="1">
      <alignment horizontal="center" wrapText="1"/>
    </xf>
    <xf numFmtId="0" fontId="1" fillId="7" borderId="4" xfId="1" applyNumberFormat="1" applyFont="1" applyFill="1" applyBorder="1" applyAlignment="1">
      <alignment horizontal="center" vertical="center" wrapText="1"/>
    </xf>
    <xf numFmtId="9" fontId="1" fillId="7" borderId="2" xfId="1" applyNumberFormat="1" applyFont="1" applyFill="1" applyBorder="1" applyAlignment="1">
      <alignment horizontal="center" vertical="center" wrapText="1"/>
    </xf>
    <xf numFmtId="0" fontId="1" fillId="7" borderId="1" xfId="1" applyNumberFormat="1" applyFont="1" applyFill="1" applyBorder="1" applyAlignment="1">
      <alignment horizontal="center" vertical="center" wrapText="1"/>
    </xf>
    <xf numFmtId="9" fontId="1" fillId="7" borderId="1" xfId="1" applyNumberFormat="1" applyFont="1" applyFill="1" applyBorder="1" applyAlignment="1">
      <alignment horizontal="center" vertical="center" wrapText="1"/>
    </xf>
    <xf numFmtId="0" fontId="1" fillId="9" borderId="1" xfId="1" applyFont="1" applyFill="1" applyBorder="1" applyAlignment="1">
      <alignment horizontal="center" wrapText="1"/>
    </xf>
    <xf numFmtId="0" fontId="3" fillId="0" borderId="5" xfId="0" applyFont="1" applyBorder="1" applyAlignment="1">
      <alignment horizontal="center" vertical="center" wrapText="1"/>
    </xf>
    <xf numFmtId="0" fontId="3" fillId="9" borderId="1" xfId="0" applyFont="1" applyFill="1" applyBorder="1" applyAlignment="1">
      <alignment horizontal="center" vertical="center" wrapText="1"/>
    </xf>
    <xf numFmtId="0" fontId="5" fillId="0" borderId="1" xfId="0" applyFont="1" applyBorder="1" applyAlignment="1">
      <alignment horizontal="center" wrapText="1"/>
    </xf>
    <xf numFmtId="9" fontId="1" fillId="7" borderId="1" xfId="0" applyNumberFormat="1" applyFont="1" applyFill="1" applyBorder="1" applyAlignment="1">
      <alignment horizontal="center" vertical="center" wrapText="1"/>
    </xf>
    <xf numFmtId="0" fontId="1" fillId="3" borderId="3" xfId="1" applyFont="1" applyFill="1" applyBorder="1" applyAlignment="1">
      <alignment horizontal="center" vertical="top" wrapText="1"/>
    </xf>
    <xf numFmtId="0" fontId="1" fillId="7" borderId="22" xfId="1" applyFont="1" applyFill="1" applyBorder="1" applyAlignment="1">
      <alignment horizontal="center" vertical="top" wrapText="1"/>
    </xf>
    <xf numFmtId="9" fontId="1" fillId="7" borderId="1" xfId="0" applyNumberFormat="1" applyFont="1" applyFill="1" applyBorder="1" applyAlignment="1">
      <alignment horizontal="center" vertical="top" wrapText="1"/>
    </xf>
    <xf numFmtId="0" fontId="3" fillId="0" borderId="0" xfId="0" applyFont="1" applyAlignment="1">
      <alignment vertical="top"/>
    </xf>
    <xf numFmtId="0" fontId="19" fillId="11" borderId="4" xfId="1" applyNumberFormat="1" applyFont="1" applyFill="1" applyBorder="1" applyAlignment="1">
      <alignment horizontal="center" vertical="center" wrapText="1"/>
    </xf>
    <xf numFmtId="9" fontId="19" fillId="11" borderId="1" xfId="1"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xf>
    <xf numFmtId="0" fontId="0" fillId="0" borderId="0" xfId="0" applyAlignment="1">
      <alignment horizontal="center" vertical="center"/>
    </xf>
    <xf numFmtId="9" fontId="3" fillId="7" borderId="1" xfId="1" applyNumberFormat="1" applyFont="1" applyFill="1" applyBorder="1" applyAlignment="1">
      <alignment horizontal="left" vertical="top" wrapText="1"/>
    </xf>
    <xf numFmtId="9" fontId="19" fillId="7" borderId="1" xfId="0" applyNumberFormat="1" applyFont="1" applyFill="1" applyBorder="1" applyAlignment="1">
      <alignment horizontal="center" vertical="center" wrapText="1"/>
    </xf>
    <xf numFmtId="0" fontId="17" fillId="9" borderId="29" xfId="0" applyFont="1" applyFill="1" applyBorder="1" applyAlignment="1">
      <alignment vertical="top" wrapText="1"/>
    </xf>
    <xf numFmtId="0" fontId="19" fillId="18" borderId="35" xfId="4" applyFont="1" applyFill="1" applyBorder="1" applyAlignment="1">
      <alignment horizontal="left" vertical="top" wrapText="1"/>
    </xf>
    <xf numFmtId="0" fontId="17" fillId="0" borderId="29" xfId="3" applyFont="1" applyBorder="1" applyAlignment="1">
      <alignment horizontal="center" vertical="center" wrapText="1"/>
    </xf>
    <xf numFmtId="3" fontId="17" fillId="0" borderId="29" xfId="3" applyNumberFormat="1" applyFont="1" applyBorder="1" applyAlignment="1">
      <alignment horizontal="center" vertical="center" wrapText="1"/>
    </xf>
    <xf numFmtId="3" fontId="19" fillId="0" borderId="29" xfId="3" applyNumberFormat="1" applyFont="1" applyFill="1" applyBorder="1" applyAlignment="1">
      <alignment horizontal="center" vertical="center" wrapText="1"/>
    </xf>
    <xf numFmtId="3" fontId="19" fillId="0" borderId="29" xfId="3" applyNumberFormat="1" applyFont="1" applyBorder="1" applyAlignment="1">
      <alignment horizontal="center" vertical="center" wrapText="1"/>
    </xf>
    <xf numFmtId="3" fontId="6" fillId="6" borderId="36" xfId="4" applyNumberFormat="1" applyFont="1" applyFill="1" applyBorder="1" applyAlignment="1">
      <alignment horizontal="center" vertical="center" wrapText="1"/>
    </xf>
    <xf numFmtId="3" fontId="6" fillId="6" borderId="37" xfId="4" applyNumberFormat="1" applyFont="1" applyFill="1" applyBorder="1" applyAlignment="1">
      <alignment horizontal="center" vertical="center" wrapText="1"/>
    </xf>
    <xf numFmtId="0" fontId="19" fillId="0" borderId="30" xfId="0" applyFont="1" applyBorder="1" applyAlignment="1">
      <alignment vertical="top" wrapText="1"/>
    </xf>
    <xf numFmtId="0" fontId="19" fillId="0" borderId="29" xfId="0" applyFont="1" applyBorder="1" applyAlignment="1">
      <alignment horizontal="center" vertical="center" wrapText="1"/>
    </xf>
    <xf numFmtId="3" fontId="17" fillId="0" borderId="29" xfId="0" applyNumberFormat="1" applyFont="1" applyBorder="1" applyAlignment="1">
      <alignment horizontal="center" vertical="center" wrapText="1"/>
    </xf>
    <xf numFmtId="3" fontId="19" fillId="0" borderId="29" xfId="0" applyNumberFormat="1" applyFont="1" applyFill="1" applyBorder="1" applyAlignment="1">
      <alignment horizontal="center" vertical="center" wrapText="1"/>
    </xf>
    <xf numFmtId="3" fontId="19" fillId="0" borderId="29" xfId="4" applyNumberFormat="1" applyFont="1" applyFill="1" applyBorder="1" applyAlignment="1">
      <alignment horizontal="center" vertical="center" wrapText="1"/>
    </xf>
    <xf numFmtId="3" fontId="19" fillId="6" borderId="29" xfId="4" applyNumberFormat="1" applyFont="1" applyFill="1" applyBorder="1" applyAlignment="1">
      <alignment horizontal="center" vertical="center" wrapText="1"/>
    </xf>
    <xf numFmtId="3" fontId="19" fillId="6" borderId="30" xfId="4" applyNumberFormat="1" applyFont="1" applyFill="1" applyBorder="1" applyAlignment="1">
      <alignment horizontal="center" vertical="center" wrapText="1"/>
    </xf>
    <xf numFmtId="0" fontId="1" fillId="7" borderId="13" xfId="0" applyFont="1" applyFill="1" applyBorder="1" applyAlignment="1">
      <alignment vertical="top" wrapText="1"/>
    </xf>
    <xf numFmtId="0" fontId="19" fillId="0" borderId="0" xfId="0" applyFont="1" applyBorder="1" applyAlignment="1">
      <alignment horizontal="center" vertical="center" wrapText="1"/>
    </xf>
    <xf numFmtId="0" fontId="19" fillId="0" borderId="38" xfId="0" applyFont="1" applyBorder="1" applyAlignment="1">
      <alignment vertical="top" wrapText="1"/>
    </xf>
    <xf numFmtId="0" fontId="17" fillId="0" borderId="38" xfId="0" applyFont="1" applyBorder="1" applyAlignment="1">
      <alignment vertical="top" wrapText="1"/>
    </xf>
    <xf numFmtId="0" fontId="17" fillId="0" borderId="39" xfId="0" applyFont="1" applyBorder="1" applyAlignment="1">
      <alignment vertical="top" wrapText="1"/>
    </xf>
    <xf numFmtId="0" fontId="17" fillId="0" borderId="36" xfId="0" applyFont="1" applyBorder="1" applyAlignment="1">
      <alignment vertical="top" wrapText="1"/>
    </xf>
    <xf numFmtId="0" fontId="3" fillId="4" borderId="1" xfId="0" applyFont="1" applyFill="1" applyBorder="1" applyAlignment="1">
      <alignment horizontal="center" wrapText="1"/>
    </xf>
    <xf numFmtId="3" fontId="11" fillId="13" borderId="25" xfId="1" applyNumberFormat="1" applyFont="1" applyFill="1" applyBorder="1" applyAlignment="1">
      <alignment horizontal="center" vertical="center" wrapText="1"/>
    </xf>
    <xf numFmtId="0" fontId="19" fillId="11" borderId="1" xfId="1" applyNumberFormat="1" applyFont="1" applyFill="1" applyBorder="1" applyAlignment="1">
      <alignment vertical="center" wrapText="1"/>
    </xf>
    <xf numFmtId="0" fontId="19" fillId="18" borderId="29" xfId="4" applyNumberFormat="1" applyFont="1" applyFill="1" applyBorder="1" applyAlignment="1">
      <alignment horizontal="center" vertical="center" wrapText="1"/>
    </xf>
    <xf numFmtId="9" fontId="19" fillId="18" borderId="29" xfId="4" applyNumberFormat="1" applyFont="1" applyFill="1" applyBorder="1" applyAlignment="1">
      <alignment horizontal="center" vertical="center" wrapText="1"/>
    </xf>
    <xf numFmtId="9" fontId="19" fillId="11" borderId="1" xfId="0" applyNumberFormat="1" applyFont="1" applyFill="1" applyBorder="1" applyAlignment="1">
      <alignment horizontal="center" vertical="center" wrapText="1"/>
    </xf>
    <xf numFmtId="0" fontId="1" fillId="7" borderId="41" xfId="1" applyFont="1" applyFill="1" applyBorder="1" applyAlignment="1">
      <alignment horizontal="center" vertical="center" wrapText="1"/>
    </xf>
    <xf numFmtId="0" fontId="1" fillId="7" borderId="42" xfId="1" applyFont="1" applyFill="1" applyBorder="1" applyAlignment="1">
      <alignment horizontal="center" vertical="center" wrapText="1"/>
    </xf>
    <xf numFmtId="0" fontId="17" fillId="9" borderId="14" xfId="0" applyFont="1" applyFill="1" applyBorder="1" applyAlignment="1">
      <alignment vertical="top" wrapText="1"/>
    </xf>
    <xf numFmtId="0" fontId="17" fillId="0" borderId="29" xfId="0" applyFont="1" applyFill="1" applyBorder="1" applyAlignment="1">
      <alignment vertical="top" wrapText="1"/>
    </xf>
    <xf numFmtId="0" fontId="19" fillId="11" borderId="1" xfId="1" applyFont="1" applyFill="1" applyBorder="1" applyAlignment="1">
      <alignment horizontal="center" vertical="center" wrapText="1"/>
    </xf>
    <xf numFmtId="0" fontId="4" fillId="13" borderId="1" xfId="1" applyFont="1" applyFill="1" applyBorder="1" applyAlignment="1">
      <alignment vertical="top" wrapText="1"/>
    </xf>
    <xf numFmtId="3" fontId="4" fillId="13" borderId="1" xfId="1" applyNumberFormat="1" applyFont="1" applyFill="1" applyBorder="1" applyAlignment="1">
      <alignment vertical="top" wrapText="1"/>
    </xf>
    <xf numFmtId="3" fontId="1" fillId="9"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9" borderId="1" xfId="0" applyFont="1" applyFill="1" applyBorder="1" applyAlignment="1">
      <alignment vertical="top" wrapText="1"/>
    </xf>
    <xf numFmtId="0" fontId="19" fillId="9" borderId="5" xfId="1" applyFont="1" applyFill="1" applyBorder="1" applyAlignment="1">
      <alignment vertical="top" wrapText="1"/>
    </xf>
    <xf numFmtId="0" fontId="3" fillId="0" borderId="0" xfId="0" applyFont="1" applyAlignment="1">
      <alignment horizontal="left" vertical="top" wrapText="1"/>
    </xf>
    <xf numFmtId="0" fontId="19" fillId="11" borderId="4" xfId="1" applyFont="1" applyFill="1" applyBorder="1" applyAlignment="1">
      <alignment vertical="top" wrapText="1"/>
    </xf>
    <xf numFmtId="0" fontId="19" fillId="11" borderId="4" xfId="1" applyFont="1" applyFill="1" applyBorder="1" applyAlignment="1">
      <alignment vertical="center" wrapText="1"/>
    </xf>
    <xf numFmtId="0" fontId="19" fillId="16" borderId="1" xfId="1" applyFont="1" applyFill="1" applyBorder="1" applyAlignment="1">
      <alignment horizontal="center" vertical="center" wrapText="1"/>
    </xf>
    <xf numFmtId="0" fontId="1" fillId="7" borderId="4" xfId="1" applyFont="1" applyFill="1" applyBorder="1" applyAlignment="1">
      <alignment horizontal="center" vertical="center" wrapText="1"/>
    </xf>
    <xf numFmtId="0" fontId="1" fillId="7" borderId="1" xfId="1" applyFont="1" applyFill="1" applyBorder="1" applyAlignment="1">
      <alignment horizontal="center" vertical="center" wrapText="1"/>
    </xf>
    <xf numFmtId="0" fontId="19" fillId="11" borderId="4" xfId="1" applyFont="1" applyFill="1" applyBorder="1" applyAlignment="1">
      <alignment vertical="top" wrapText="1"/>
    </xf>
    <xf numFmtId="0" fontId="19" fillId="11" borderId="4" xfId="1" applyFont="1" applyFill="1" applyBorder="1" applyAlignment="1">
      <alignment horizontal="center" vertical="top" wrapText="1"/>
    </xf>
    <xf numFmtId="0" fontId="5" fillId="0" borderId="0" xfId="0" applyFont="1" applyAlignment="1">
      <alignment horizontal="left" vertical="top" wrapText="1"/>
    </xf>
    <xf numFmtId="3" fontId="35" fillId="0" borderId="1" xfId="0" applyNumberFormat="1" applyFont="1" applyBorder="1" applyAlignment="1">
      <alignment horizontal="center" vertical="top" wrapText="1"/>
    </xf>
    <xf numFmtId="0" fontId="37" fillId="0" borderId="0" xfId="0" applyFont="1" applyAlignment="1">
      <alignment vertical="top" wrapText="1"/>
    </xf>
    <xf numFmtId="0" fontId="5" fillId="6" borderId="13" xfId="1" applyFont="1" applyFill="1" applyBorder="1" applyAlignment="1">
      <alignment horizontal="center" vertical="center" wrapText="1"/>
    </xf>
    <xf numFmtId="0" fontId="3" fillId="4" borderId="0" xfId="0" applyFont="1" applyFill="1" applyAlignment="1">
      <alignment horizontal="center" vertical="center" wrapText="1"/>
    </xf>
    <xf numFmtId="0" fontId="36" fillId="4" borderId="1" xfId="0" applyFont="1" applyFill="1" applyBorder="1" applyAlignment="1">
      <alignment horizontal="left" vertical="top" wrapText="1"/>
    </xf>
    <xf numFmtId="3" fontId="17" fillId="9" borderId="1" xfId="0" applyNumberFormat="1" applyFont="1" applyFill="1" applyBorder="1" applyAlignment="1">
      <alignment horizontal="center" vertical="top" wrapText="1"/>
    </xf>
    <xf numFmtId="0" fontId="19" fillId="18" borderId="13" xfId="1" applyFont="1" applyFill="1" applyBorder="1" applyAlignment="1">
      <alignment horizontal="center" vertical="center" wrapText="1"/>
    </xf>
    <xf numFmtId="0" fontId="1" fillId="7" borderId="1" xfId="0" applyFont="1" applyFill="1" applyBorder="1" applyAlignment="1">
      <alignment vertical="top" wrapText="1"/>
    </xf>
    <xf numFmtId="0" fontId="1" fillId="7" borderId="0" xfId="0" applyFont="1" applyFill="1" applyAlignment="1">
      <alignment vertical="top" wrapText="1"/>
    </xf>
    <xf numFmtId="0" fontId="1" fillId="7" borderId="1" xfId="0" applyFont="1" applyFill="1" applyBorder="1" applyAlignment="1">
      <alignment horizontal="center" vertical="center" wrapText="1"/>
    </xf>
    <xf numFmtId="49" fontId="30" fillId="0" borderId="1" xfId="0" applyNumberFormat="1" applyFont="1" applyBorder="1" applyAlignment="1">
      <alignment vertical="top"/>
    </xf>
    <xf numFmtId="0" fontId="38" fillId="15" borderId="1" xfId="1" applyFont="1" applyFill="1" applyBorder="1" applyAlignment="1">
      <alignment vertical="top" wrapText="1"/>
    </xf>
    <xf numFmtId="0" fontId="30" fillId="0" borderId="1" xfId="0" applyFont="1" applyBorder="1" applyAlignment="1">
      <alignment vertical="top" wrapText="1"/>
    </xf>
    <xf numFmtId="0" fontId="30" fillId="3" borderId="1" xfId="0" applyFont="1" applyFill="1" applyBorder="1" applyAlignment="1">
      <alignment vertical="top"/>
    </xf>
    <xf numFmtId="0" fontId="30" fillId="3" borderId="1" xfId="0" applyFont="1" applyFill="1" applyBorder="1" applyAlignment="1">
      <alignment vertical="top" wrapText="1"/>
    </xf>
    <xf numFmtId="0" fontId="30" fillId="0" borderId="1" xfId="0" applyFont="1" applyBorder="1" applyAlignment="1">
      <alignment vertical="top"/>
    </xf>
    <xf numFmtId="49" fontId="30" fillId="8" borderId="1" xfId="2" applyNumberFormat="1" applyFont="1" applyFill="1" applyBorder="1" applyAlignment="1">
      <alignment horizontal="center" vertical="top" wrapText="1"/>
    </xf>
    <xf numFmtId="0" fontId="30" fillId="8" borderId="1" xfId="0" applyFont="1" applyFill="1" applyBorder="1" applyAlignment="1">
      <alignment vertical="top"/>
    </xf>
    <xf numFmtId="49" fontId="30" fillId="0" borderId="1" xfId="2" applyNumberFormat="1" applyFont="1" applyBorder="1" applyAlignment="1">
      <alignment vertical="top"/>
    </xf>
    <xf numFmtId="49" fontId="30" fillId="3" borderId="1" xfId="0" applyNumberFormat="1" applyFont="1" applyFill="1" applyBorder="1" applyAlignment="1">
      <alignment vertical="top" wrapText="1"/>
    </xf>
    <xf numFmtId="49" fontId="30" fillId="3" borderId="1" xfId="0" applyNumberFormat="1" applyFont="1" applyFill="1" applyBorder="1" applyAlignment="1">
      <alignment vertical="top"/>
    </xf>
    <xf numFmtId="0" fontId="30" fillId="0" borderId="1" xfId="0" applyFont="1" applyBorder="1" applyAlignment="1">
      <alignment horizontal="left" vertical="top" wrapText="1"/>
    </xf>
    <xf numFmtId="0" fontId="30" fillId="0" borderId="0" xfId="0" applyFont="1" applyAlignment="1">
      <alignment vertical="top" wrapText="1"/>
    </xf>
    <xf numFmtId="0" fontId="3" fillId="0" borderId="13" xfId="0" applyFont="1" applyBorder="1" applyAlignment="1">
      <alignment horizontal="center" vertical="top" wrapText="1"/>
    </xf>
    <xf numFmtId="0" fontId="3" fillId="7" borderId="1" xfId="0" applyFont="1" applyFill="1" applyBorder="1" applyAlignment="1">
      <alignment horizontal="center" vertical="center" wrapText="1"/>
    </xf>
    <xf numFmtId="0" fontId="1" fillId="7" borderId="2" xfId="1" applyNumberFormat="1" applyFont="1" applyFill="1" applyBorder="1" applyAlignment="1">
      <alignment horizontal="center" vertical="center" wrapText="1"/>
    </xf>
    <xf numFmtId="0" fontId="3" fillId="7" borderId="1" xfId="0" applyFont="1" applyFill="1" applyBorder="1" applyAlignment="1">
      <alignment horizontal="center" vertical="center"/>
    </xf>
    <xf numFmtId="0" fontId="19" fillId="4" borderId="1" xfId="0"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0" fontId="19" fillId="4" borderId="1" xfId="1" applyNumberFormat="1" applyFont="1" applyFill="1" applyBorder="1" applyAlignment="1">
      <alignment horizontal="center" vertical="center" wrapText="1"/>
    </xf>
    <xf numFmtId="0" fontId="19" fillId="7" borderId="1" xfId="0" applyFont="1" applyFill="1" applyBorder="1" applyAlignment="1">
      <alignment horizontal="center" vertical="top" wrapText="1"/>
    </xf>
    <xf numFmtId="0" fontId="19" fillId="0" borderId="1" xfId="0" applyFont="1" applyBorder="1" applyAlignment="1">
      <alignment horizontal="left" vertical="top"/>
    </xf>
    <xf numFmtId="0" fontId="19" fillId="9" borderId="0" xfId="0" applyFont="1" applyFill="1" applyAlignment="1">
      <alignment vertical="top" wrapText="1"/>
    </xf>
    <xf numFmtId="0" fontId="1" fillId="0" borderId="1" xfId="0" applyFont="1" applyBorder="1" applyAlignment="1">
      <alignment horizontal="center" vertical="top"/>
    </xf>
    <xf numFmtId="3" fontId="4" fillId="7" borderId="14" xfId="0" applyNumberFormat="1" applyFont="1" applyFill="1" applyBorder="1" applyAlignment="1">
      <alignment vertical="top"/>
    </xf>
    <xf numFmtId="0" fontId="38" fillId="0" borderId="1" xfId="0" applyFont="1" applyBorder="1" applyAlignment="1">
      <alignment horizontal="left" vertical="top" wrapText="1"/>
    </xf>
    <xf numFmtId="0" fontId="4" fillId="0" borderId="0" xfId="0" applyFont="1"/>
    <xf numFmtId="0" fontId="1" fillId="4" borderId="1" xfId="1" applyNumberFormat="1" applyFont="1" applyFill="1" applyBorder="1" applyAlignment="1">
      <alignment horizontal="center" vertical="center" wrapText="1"/>
    </xf>
    <xf numFmtId="0" fontId="1" fillId="4" borderId="4" xfId="1" applyNumberFormat="1" applyFont="1" applyFill="1" applyBorder="1" applyAlignment="1">
      <alignment horizontal="center" vertical="center" wrapText="1"/>
    </xf>
    <xf numFmtId="9" fontId="1" fillId="4" borderId="1" xfId="1"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3" fillId="7" borderId="3" xfId="0" applyFont="1" applyFill="1" applyBorder="1" applyAlignment="1">
      <alignment horizontal="left"/>
    </xf>
    <xf numFmtId="0" fontId="13" fillId="7" borderId="4" xfId="0" applyFont="1" applyFill="1" applyBorder="1" applyAlignment="1">
      <alignment horizontal="left"/>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3" fillId="7" borderId="3" xfId="0" applyFont="1" applyFill="1" applyBorder="1" applyAlignment="1">
      <alignment vertical="top" wrapText="1"/>
    </xf>
    <xf numFmtId="0" fontId="13" fillId="7" borderId="4" xfId="0" applyFont="1" applyFill="1" applyBorder="1" applyAlignment="1">
      <alignment vertical="top" wrapText="1"/>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1" fillId="7" borderId="2" xfId="1" applyFont="1" applyFill="1" applyBorder="1" applyAlignment="1">
      <alignment horizontal="left" vertical="top" wrapText="1"/>
    </xf>
    <xf numFmtId="0" fontId="1" fillId="7" borderId="3" xfId="1" applyFont="1" applyFill="1" applyBorder="1" applyAlignment="1">
      <alignment horizontal="left" vertical="top" wrapText="1"/>
    </xf>
    <xf numFmtId="0" fontId="1" fillId="7" borderId="4" xfId="1" applyFont="1" applyFill="1" applyBorder="1" applyAlignment="1">
      <alignment horizontal="left" vertical="top" wrapText="1"/>
    </xf>
    <xf numFmtId="0" fontId="1" fillId="7" borderId="2" xfId="1" applyFont="1" applyFill="1" applyBorder="1" applyAlignment="1">
      <alignment horizontal="center" vertical="center" wrapText="1"/>
    </xf>
    <xf numFmtId="0" fontId="1" fillId="7" borderId="4" xfId="1" applyFont="1" applyFill="1" applyBorder="1" applyAlignment="1">
      <alignment horizontal="center" vertical="center" wrapText="1"/>
    </xf>
    <xf numFmtId="0" fontId="1" fillId="7" borderId="2" xfId="1" applyFont="1" applyFill="1" applyBorder="1" applyAlignment="1">
      <alignment horizontal="center" vertical="top"/>
    </xf>
    <xf numFmtId="0" fontId="1" fillId="7" borderId="4" xfId="1" applyFont="1" applyFill="1" applyBorder="1" applyAlignment="1">
      <alignment horizontal="center" vertical="top"/>
    </xf>
    <xf numFmtId="0" fontId="1" fillId="2" borderId="5" xfId="0" applyFont="1" applyFill="1" applyBorder="1" applyAlignment="1">
      <alignment vertical="center"/>
    </xf>
    <xf numFmtId="0" fontId="1" fillId="2" borderId="14" xfId="0" applyFont="1" applyFill="1" applyBorder="1" applyAlignment="1">
      <alignment vertical="center"/>
    </xf>
    <xf numFmtId="0" fontId="1" fillId="2" borderId="5"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7" borderId="2" xfId="1" applyFont="1" applyFill="1" applyBorder="1" applyAlignment="1">
      <alignment horizontal="center" vertical="top" wrapText="1"/>
    </xf>
    <xf numFmtId="0" fontId="1" fillId="7" borderId="4" xfId="1" applyFont="1" applyFill="1" applyBorder="1" applyAlignment="1">
      <alignment horizontal="center" vertical="top" wrapText="1"/>
    </xf>
    <xf numFmtId="0" fontId="4" fillId="6" borderId="2" xfId="1" applyFont="1" applyFill="1" applyBorder="1" applyAlignment="1">
      <alignment horizontal="left" vertical="center" wrapText="1"/>
    </xf>
    <xf numFmtId="0" fontId="4" fillId="6" borderId="3" xfId="1" applyFont="1" applyFill="1" applyBorder="1" applyAlignment="1">
      <alignment horizontal="left" vertical="center" wrapText="1"/>
    </xf>
    <xf numFmtId="0" fontId="4" fillId="6" borderId="4" xfId="1" applyFont="1" applyFill="1" applyBorder="1" applyAlignment="1">
      <alignment horizontal="left" vertical="center" wrapText="1"/>
    </xf>
    <xf numFmtId="0" fontId="1" fillId="7" borderId="2" xfId="1" applyFont="1" applyFill="1" applyBorder="1" applyAlignment="1">
      <alignment horizontal="left" vertical="center" wrapText="1"/>
    </xf>
    <xf numFmtId="0" fontId="1" fillId="7" borderId="3" xfId="1" applyFont="1" applyFill="1" applyBorder="1" applyAlignment="1">
      <alignment horizontal="left" vertical="center" wrapText="1"/>
    </xf>
    <xf numFmtId="0" fontId="1" fillId="7" borderId="20" xfId="1" applyFont="1" applyFill="1" applyBorder="1" applyAlignment="1">
      <alignment horizontal="left" vertical="center" wrapText="1"/>
    </xf>
    <xf numFmtId="0" fontId="1" fillId="7" borderId="3" xfId="1" applyFont="1" applyFill="1" applyBorder="1" applyAlignment="1">
      <alignment horizontal="center" vertical="center" wrapText="1"/>
    </xf>
    <xf numFmtId="0" fontId="1" fillId="7" borderId="20" xfId="1" applyFont="1" applyFill="1" applyBorder="1" applyAlignment="1">
      <alignment horizontal="center" vertical="center" wrapText="1"/>
    </xf>
    <xf numFmtId="0" fontId="1" fillId="7" borderId="24" xfId="1" applyFont="1" applyFill="1" applyBorder="1" applyAlignment="1">
      <alignment horizontal="center" vertical="center"/>
    </xf>
    <xf numFmtId="0" fontId="1" fillId="7" borderId="4" xfId="1" applyFont="1" applyFill="1" applyBorder="1" applyAlignment="1">
      <alignment horizontal="center" vertical="center"/>
    </xf>
    <xf numFmtId="0" fontId="4" fillId="13" borderId="6" xfId="1" applyFont="1" applyFill="1" applyBorder="1" applyAlignment="1">
      <alignment horizontal="left" vertical="top" wrapText="1"/>
    </xf>
    <xf numFmtId="0" fontId="4" fillId="13" borderId="7" xfId="1" applyFont="1" applyFill="1" applyBorder="1" applyAlignment="1">
      <alignment horizontal="left" vertical="top" wrapText="1"/>
    </xf>
    <xf numFmtId="0" fontId="4" fillId="13" borderId="8" xfId="1" applyFont="1" applyFill="1" applyBorder="1" applyAlignment="1">
      <alignment horizontal="left" vertical="top" wrapText="1"/>
    </xf>
    <xf numFmtId="0" fontId="4" fillId="6" borderId="2" xfId="1" applyFont="1" applyFill="1" applyBorder="1" applyAlignment="1">
      <alignment horizontal="left" vertical="top" wrapText="1"/>
    </xf>
    <xf numFmtId="0" fontId="4" fillId="6" borderId="3" xfId="1" applyFont="1" applyFill="1" applyBorder="1" applyAlignment="1">
      <alignment horizontal="left" vertical="top" wrapText="1"/>
    </xf>
    <xf numFmtId="0" fontId="4" fillId="6" borderId="4" xfId="1" applyFont="1" applyFill="1" applyBorder="1" applyAlignment="1">
      <alignment horizontal="left" vertical="top"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1" fillId="4" borderId="33" xfId="0" applyFont="1" applyFill="1" applyBorder="1" applyAlignment="1">
      <alignment horizontal="center"/>
    </xf>
    <xf numFmtId="0" fontId="11" fillId="4" borderId="34" xfId="0" applyFont="1" applyFill="1" applyBorder="1" applyAlignment="1">
      <alignment horizontal="center"/>
    </xf>
    <xf numFmtId="0" fontId="11" fillId="4" borderId="32" xfId="0" applyFont="1" applyFill="1" applyBorder="1" applyAlignment="1">
      <alignment horizontal="center"/>
    </xf>
    <xf numFmtId="0" fontId="4" fillId="5" borderId="33" xfId="1" applyFont="1" applyFill="1" applyBorder="1" applyAlignment="1">
      <alignment horizontal="center" vertical="center" wrapText="1"/>
    </xf>
    <xf numFmtId="0" fontId="4" fillId="5" borderId="32" xfId="1" applyFont="1" applyFill="1" applyBorder="1" applyAlignment="1">
      <alignment horizontal="center" vertical="center" wrapText="1"/>
    </xf>
    <xf numFmtId="0" fontId="3" fillId="4" borderId="3"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3" fontId="4" fillId="5" borderId="2" xfId="1" applyNumberFormat="1" applyFont="1" applyFill="1" applyBorder="1" applyAlignment="1">
      <alignment horizontal="center" vertical="center" wrapText="1"/>
    </xf>
    <xf numFmtId="3" fontId="4" fillId="5" borderId="3" xfId="1" applyNumberFormat="1" applyFont="1" applyFill="1" applyBorder="1" applyAlignment="1">
      <alignment horizontal="center" vertical="center" wrapText="1"/>
    </xf>
    <xf numFmtId="3" fontId="4" fillId="5" borderId="4" xfId="1"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 fillId="7" borderId="3" xfId="1" applyFont="1" applyFill="1" applyBorder="1" applyAlignment="1">
      <alignment horizontal="center" vertical="top"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3" xfId="1" applyFont="1" applyFill="1" applyBorder="1" applyAlignment="1">
      <alignment horizontal="center" vertical="top"/>
    </xf>
    <xf numFmtId="0" fontId="3" fillId="7" borderId="2" xfId="0" applyFont="1" applyFill="1" applyBorder="1" applyAlignment="1">
      <alignment horizontal="center" vertical="top" wrapText="1"/>
    </xf>
    <xf numFmtId="0" fontId="3" fillId="7" borderId="3"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2" xfId="1" applyFont="1" applyFill="1" applyBorder="1" applyAlignment="1">
      <alignment horizontal="center" vertical="top" wrapText="1"/>
    </xf>
    <xf numFmtId="0" fontId="3" fillId="7" borderId="3" xfId="1" applyFont="1" applyFill="1" applyBorder="1" applyAlignment="1">
      <alignment horizontal="center" vertical="top" wrapText="1"/>
    </xf>
    <xf numFmtId="0" fontId="3" fillId="7" borderId="4" xfId="1" applyFont="1" applyFill="1" applyBorder="1" applyAlignment="1">
      <alignment horizontal="center" vertical="top"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2" xfId="0" applyFont="1" applyFill="1" applyBorder="1" applyAlignment="1">
      <alignment vertical="top" wrapText="1"/>
    </xf>
    <xf numFmtId="0" fontId="3" fillId="7" borderId="3" xfId="0" applyFont="1" applyFill="1" applyBorder="1" applyAlignment="1">
      <alignment vertical="top" wrapText="1"/>
    </xf>
    <xf numFmtId="0" fontId="3" fillId="7" borderId="4" xfId="0" applyFont="1" applyFill="1" applyBorder="1" applyAlignment="1">
      <alignment vertical="top" wrapText="1"/>
    </xf>
    <xf numFmtId="0" fontId="3" fillId="7" borderId="2" xfId="1" applyFont="1" applyFill="1" applyBorder="1" applyAlignment="1">
      <alignment horizontal="left" vertical="top" wrapText="1"/>
    </xf>
    <xf numFmtId="0" fontId="3" fillId="7" borderId="3" xfId="1" applyFont="1" applyFill="1" applyBorder="1" applyAlignment="1">
      <alignment horizontal="left" vertical="top" wrapText="1"/>
    </xf>
    <xf numFmtId="0" fontId="3" fillId="7" borderId="4" xfId="1" applyFont="1" applyFill="1" applyBorder="1" applyAlignment="1">
      <alignment horizontal="left" vertical="top" wrapText="1"/>
    </xf>
    <xf numFmtId="0" fontId="1" fillId="7" borderId="2" xfId="1" applyFont="1" applyFill="1" applyBorder="1" applyAlignment="1">
      <alignment horizontal="left" vertical="top"/>
    </xf>
    <xf numFmtId="0" fontId="1" fillId="7" borderId="3" xfId="1" applyFont="1" applyFill="1" applyBorder="1" applyAlignment="1">
      <alignment horizontal="left" vertical="top"/>
    </xf>
    <xf numFmtId="0" fontId="1" fillId="7" borderId="4" xfId="1" applyFont="1" applyFill="1" applyBorder="1" applyAlignment="1">
      <alignment horizontal="left" vertical="top"/>
    </xf>
    <xf numFmtId="0" fontId="1" fillId="2" borderId="1" xfId="1" applyFont="1" applyFill="1" applyBorder="1" applyAlignment="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vertical="center"/>
    </xf>
    <xf numFmtId="0" fontId="1" fillId="2" borderId="1" xfId="1" applyFont="1" applyFill="1" applyBorder="1" applyAlignment="1">
      <alignment horizontal="center" vertical="top" wrapText="1"/>
    </xf>
    <xf numFmtId="0" fontId="1" fillId="5" borderId="11" xfId="1" applyFont="1" applyFill="1" applyBorder="1" applyAlignment="1">
      <alignment horizontal="center" vertical="center" wrapText="1"/>
    </xf>
    <xf numFmtId="0" fontId="1" fillId="5" borderId="12" xfId="1" applyFont="1" applyFill="1" applyBorder="1" applyAlignment="1">
      <alignment horizontal="center" vertical="center" wrapText="1"/>
    </xf>
    <xf numFmtId="0" fontId="1" fillId="7" borderId="2" xfId="1" applyFont="1" applyFill="1" applyBorder="1" applyAlignment="1">
      <alignment vertical="center"/>
    </xf>
    <xf numFmtId="0" fontId="1" fillId="7" borderId="3" xfId="1" applyFont="1" applyFill="1" applyBorder="1" applyAlignment="1">
      <alignment vertical="center"/>
    </xf>
    <xf numFmtId="0" fontId="1" fillId="7" borderId="4" xfId="1" applyFont="1" applyFill="1" applyBorder="1" applyAlignment="1">
      <alignment vertical="center"/>
    </xf>
    <xf numFmtId="0" fontId="19" fillId="11" borderId="2" xfId="1" applyFont="1" applyFill="1" applyBorder="1" applyAlignment="1">
      <alignment horizontal="left" vertical="center" wrapText="1"/>
    </xf>
    <xf numFmtId="0" fontId="19" fillId="11" borderId="3" xfId="1" applyFont="1" applyFill="1" applyBorder="1" applyAlignment="1">
      <alignment horizontal="left" vertical="center" wrapText="1"/>
    </xf>
    <xf numFmtId="0" fontId="19" fillId="11" borderId="4" xfId="1" applyFont="1" applyFill="1" applyBorder="1" applyAlignment="1">
      <alignment horizontal="left" vertical="center" wrapText="1"/>
    </xf>
    <xf numFmtId="0" fontId="11" fillId="0" borderId="0" xfId="0" applyFont="1" applyFill="1" applyBorder="1" applyAlignment="1">
      <alignment horizontal="left" vertical="center" wrapText="1"/>
    </xf>
    <xf numFmtId="3" fontId="1" fillId="5" borderId="2" xfId="1" applyNumberFormat="1" applyFont="1" applyFill="1" applyBorder="1" applyAlignment="1">
      <alignment horizontal="center" vertical="center" wrapText="1"/>
    </xf>
    <xf numFmtId="3" fontId="1" fillId="5" borderId="3" xfId="1" applyNumberFormat="1" applyFont="1" applyFill="1" applyBorder="1" applyAlignment="1">
      <alignment horizontal="center" vertical="center" wrapText="1"/>
    </xf>
    <xf numFmtId="3" fontId="1" fillId="5" borderId="4" xfId="1" applyNumberFormat="1" applyFont="1" applyFill="1" applyBorder="1" applyAlignment="1">
      <alignment horizontal="center" vertical="center" wrapText="1"/>
    </xf>
    <xf numFmtId="0" fontId="19" fillId="11" borderId="2" xfId="1" applyFont="1" applyFill="1" applyBorder="1" applyAlignment="1">
      <alignment horizontal="center" vertical="center" wrapText="1"/>
    </xf>
    <xf numFmtId="0" fontId="19" fillId="11" borderId="4" xfId="1" applyFont="1" applyFill="1" applyBorder="1" applyAlignment="1">
      <alignment horizontal="center" vertical="center" wrapText="1"/>
    </xf>
    <xf numFmtId="0" fontId="1" fillId="7" borderId="4" xfId="1" applyFont="1" applyFill="1" applyBorder="1" applyAlignment="1">
      <alignment horizontal="left" vertical="center" wrapText="1"/>
    </xf>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0" fontId="1" fillId="7" borderId="4" xfId="0" applyFont="1" applyFill="1" applyBorder="1" applyAlignment="1">
      <alignment horizontal="left" vertical="center"/>
    </xf>
    <xf numFmtId="0" fontId="1" fillId="7" borderId="1" xfId="1" applyFont="1" applyFill="1" applyBorder="1" applyAlignment="1">
      <alignment horizontal="center" vertical="center" wrapText="1"/>
    </xf>
    <xf numFmtId="9" fontId="1" fillId="7" borderId="3" xfId="0" applyNumberFormat="1" applyFont="1" applyFill="1" applyBorder="1" applyAlignment="1">
      <alignment horizontal="center" vertical="center" wrapText="1"/>
    </xf>
    <xf numFmtId="9" fontId="1" fillId="7" borderId="4"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 fillId="7" borderId="3" xfId="1" applyFont="1" applyFill="1" applyBorder="1" applyAlignment="1">
      <alignment horizontal="center" vertical="center"/>
    </xf>
    <xf numFmtId="0" fontId="4" fillId="6" borderId="12" xfId="1" applyFont="1" applyFill="1" applyBorder="1" applyAlignment="1">
      <alignment horizontal="left" vertical="top"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9" fillId="4" borderId="17" xfId="0" applyFont="1" applyFill="1" applyBorder="1" applyAlignment="1">
      <alignment horizontal="left" vertical="top" wrapText="1"/>
    </xf>
    <xf numFmtId="0" fontId="19" fillId="4" borderId="18" xfId="0" applyFont="1" applyFill="1" applyBorder="1" applyAlignment="1">
      <alignment horizontal="left" vertical="top" wrapText="1"/>
    </xf>
    <xf numFmtId="0" fontId="19" fillId="4" borderId="19" xfId="0" applyFont="1" applyFill="1" applyBorder="1" applyAlignment="1">
      <alignment horizontal="left" vertical="top" wrapText="1"/>
    </xf>
    <xf numFmtId="0" fontId="19" fillId="4" borderId="2" xfId="0" applyFont="1" applyFill="1" applyBorder="1" applyAlignment="1">
      <alignment vertical="top" wrapText="1"/>
    </xf>
    <xf numFmtId="0" fontId="19" fillId="4" borderId="3" xfId="0" applyFont="1" applyFill="1" applyBorder="1" applyAlignment="1">
      <alignment vertical="top" wrapText="1"/>
    </xf>
    <xf numFmtId="0" fontId="19" fillId="4" borderId="4" xfId="0" applyFont="1" applyFill="1" applyBorder="1" applyAlignment="1">
      <alignment vertical="top" wrapText="1"/>
    </xf>
    <xf numFmtId="0" fontId="19" fillId="7" borderId="2" xfId="0" applyFont="1" applyFill="1" applyBorder="1" applyAlignment="1">
      <alignment horizontal="left" vertical="top" wrapText="1"/>
    </xf>
    <xf numFmtId="0" fontId="19" fillId="7" borderId="3" xfId="0" applyFont="1" applyFill="1" applyBorder="1" applyAlignment="1">
      <alignment horizontal="left" vertical="top" wrapText="1"/>
    </xf>
    <xf numFmtId="0" fontId="19" fillId="7" borderId="4" xfId="0" applyFont="1" applyFill="1" applyBorder="1" applyAlignment="1">
      <alignment horizontal="left" vertical="top" wrapText="1"/>
    </xf>
    <xf numFmtId="0" fontId="19" fillId="7" borderId="2"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7" fillId="7" borderId="2"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4" fillId="6" borderId="11" xfId="1" applyFont="1" applyFill="1" applyBorder="1" applyAlignment="1">
      <alignment horizontal="left" vertical="top" wrapText="1"/>
    </xf>
    <xf numFmtId="0" fontId="4" fillId="6" borderId="13" xfId="1" applyFont="1" applyFill="1" applyBorder="1" applyAlignment="1">
      <alignment horizontal="left" vertical="top" wrapText="1"/>
    </xf>
    <xf numFmtId="3" fontId="1" fillId="5" borderId="15" xfId="1" applyNumberFormat="1" applyFont="1" applyFill="1" applyBorder="1" applyAlignment="1">
      <alignment horizontal="center" vertical="center" wrapText="1"/>
    </xf>
    <xf numFmtId="3" fontId="1" fillId="5" borderId="0" xfId="1" applyNumberFormat="1" applyFont="1" applyFill="1" applyBorder="1" applyAlignment="1">
      <alignment horizontal="center" vertical="center" wrapText="1"/>
    </xf>
    <xf numFmtId="3" fontId="1" fillId="5" borderId="16" xfId="1" applyNumberFormat="1"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14" xfId="1" applyFont="1" applyFill="1" applyBorder="1" applyAlignment="1">
      <alignment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9" fillId="11" borderId="3" xfId="1" applyFont="1" applyFill="1" applyBorder="1" applyAlignment="1">
      <alignment horizontal="center" vertical="center" wrapText="1"/>
    </xf>
    <xf numFmtId="0" fontId="12" fillId="11" borderId="2" xfId="1" applyFont="1" applyFill="1" applyBorder="1" applyAlignment="1">
      <alignment horizontal="center" vertical="center" wrapText="1"/>
    </xf>
    <xf numFmtId="0" fontId="12" fillId="11" borderId="3" xfId="1" applyFont="1" applyFill="1" applyBorder="1" applyAlignment="1">
      <alignment horizontal="center" vertical="center" wrapText="1"/>
    </xf>
    <xf numFmtId="0" fontId="12" fillId="11" borderId="4" xfId="1" applyFont="1" applyFill="1" applyBorder="1" applyAlignment="1">
      <alignment horizontal="center" vertical="center" wrapText="1"/>
    </xf>
    <xf numFmtId="0" fontId="19" fillId="11" borderId="2" xfId="1" applyFont="1" applyFill="1" applyBorder="1" applyAlignment="1">
      <alignment horizontal="left" vertical="center"/>
    </xf>
    <xf numFmtId="0" fontId="19" fillId="11" borderId="3" xfId="1" applyFont="1" applyFill="1" applyBorder="1" applyAlignment="1">
      <alignment horizontal="left" vertical="center"/>
    </xf>
    <xf numFmtId="0" fontId="19" fillId="11" borderId="4" xfId="1" applyFont="1" applyFill="1" applyBorder="1" applyAlignment="1">
      <alignment horizontal="left" vertical="center"/>
    </xf>
    <xf numFmtId="0" fontId="19" fillId="4" borderId="2" xfId="1" applyFont="1" applyFill="1" applyBorder="1" applyAlignment="1">
      <alignment horizontal="center" vertical="center" wrapText="1"/>
    </xf>
    <xf numFmtId="0" fontId="19" fillId="4" borderId="4" xfId="1" applyFont="1" applyFill="1" applyBorder="1" applyAlignment="1">
      <alignment horizontal="center" vertical="center" wrapText="1"/>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4" borderId="4" xfId="0" applyFont="1" applyFill="1" applyBorder="1" applyAlignment="1">
      <alignment horizontal="left" vertical="top" wrapText="1"/>
    </xf>
    <xf numFmtId="0" fontId="19" fillId="11" borderId="2" xfId="1" applyFont="1" applyFill="1" applyBorder="1" applyAlignment="1">
      <alignment horizontal="left" vertical="top" wrapText="1"/>
    </xf>
    <xf numFmtId="0" fontId="19" fillId="11" borderId="3" xfId="1" applyFont="1" applyFill="1" applyBorder="1" applyAlignment="1">
      <alignment horizontal="left" vertical="top" wrapText="1"/>
    </xf>
    <xf numFmtId="0" fontId="19" fillId="11" borderId="4" xfId="1" applyFont="1" applyFill="1" applyBorder="1" applyAlignment="1">
      <alignment horizontal="left" vertical="top" wrapText="1"/>
    </xf>
    <xf numFmtId="0" fontId="12" fillId="11" borderId="2" xfId="1" applyFont="1" applyFill="1" applyBorder="1" applyAlignment="1">
      <alignment horizontal="left" vertical="center" wrapText="1"/>
    </xf>
    <xf numFmtId="0" fontId="12" fillId="11" borderId="3" xfId="1" applyFont="1" applyFill="1" applyBorder="1" applyAlignment="1">
      <alignment horizontal="left" vertical="center" wrapText="1"/>
    </xf>
    <xf numFmtId="0" fontId="12" fillId="11" borderId="4" xfId="1" applyFont="1" applyFill="1" applyBorder="1" applyAlignment="1">
      <alignment horizontal="left" vertical="center" wrapText="1"/>
    </xf>
    <xf numFmtId="0" fontId="17" fillId="11" borderId="2" xfId="0" applyFont="1" applyFill="1" applyBorder="1" applyAlignment="1">
      <alignment horizontal="left" vertical="top" wrapText="1"/>
    </xf>
    <xf numFmtId="0" fontId="17" fillId="11" borderId="3" xfId="0" applyFont="1" applyFill="1" applyBorder="1" applyAlignment="1">
      <alignment horizontal="left" vertical="top" wrapText="1"/>
    </xf>
    <xf numFmtId="0" fontId="17" fillId="11" borderId="4" xfId="0" applyFont="1" applyFill="1" applyBorder="1" applyAlignment="1">
      <alignment horizontal="left" vertical="top" wrapText="1"/>
    </xf>
    <xf numFmtId="0" fontId="3" fillId="0" borderId="0" xfId="0" applyFont="1" applyBorder="1" applyAlignment="1">
      <alignment horizontal="left" vertical="top" wrapText="1"/>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19" fillId="11" borderId="2" xfId="0" applyFont="1" applyFill="1" applyBorder="1" applyAlignment="1">
      <alignment horizontal="left" vertical="center" wrapText="1"/>
    </xf>
    <xf numFmtId="0" fontId="19" fillId="11" borderId="3" xfId="0" applyFont="1" applyFill="1" applyBorder="1" applyAlignment="1">
      <alignment horizontal="left" vertical="center" wrapText="1"/>
    </xf>
    <xf numFmtId="0" fontId="19" fillId="11"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9" fillId="11" borderId="2" xfId="1" applyFont="1" applyFill="1" applyBorder="1" applyAlignment="1">
      <alignment horizontal="center" vertical="center"/>
    </xf>
    <xf numFmtId="0" fontId="19" fillId="11" borderId="4" xfId="1" applyFont="1" applyFill="1" applyBorder="1" applyAlignment="1">
      <alignment horizontal="center" vertical="center"/>
    </xf>
    <xf numFmtId="0" fontId="19" fillId="11" borderId="2" xfId="1" applyFont="1" applyFill="1" applyBorder="1" applyAlignment="1">
      <alignment vertical="center" wrapText="1"/>
    </xf>
    <xf numFmtId="0" fontId="19" fillId="11" borderId="3" xfId="1" applyFont="1" applyFill="1" applyBorder="1" applyAlignment="1">
      <alignment vertical="center" wrapText="1"/>
    </xf>
    <xf numFmtId="0" fontId="19" fillId="11" borderId="4" xfId="1" applyFont="1" applyFill="1" applyBorder="1" applyAlignment="1">
      <alignment vertical="center" wrapText="1"/>
    </xf>
    <xf numFmtId="0" fontId="19" fillId="16" borderId="2" xfId="1" applyFont="1" applyFill="1" applyBorder="1" applyAlignment="1">
      <alignment horizontal="center" vertical="center" wrapText="1"/>
    </xf>
    <xf numFmtId="0" fontId="19" fillId="16" borderId="3" xfId="1" applyFont="1" applyFill="1" applyBorder="1" applyAlignment="1">
      <alignment horizontal="center" vertical="center" wrapText="1"/>
    </xf>
    <xf numFmtId="0" fontId="19" fillId="16" borderId="4" xfId="1" applyFont="1" applyFill="1" applyBorder="1" applyAlignment="1">
      <alignment horizontal="center" vertical="center" wrapText="1"/>
    </xf>
    <xf numFmtId="0" fontId="6" fillId="17" borderId="2" xfId="1" applyFont="1" applyFill="1" applyBorder="1" applyAlignment="1">
      <alignment horizontal="left" vertical="center" wrapText="1"/>
    </xf>
    <xf numFmtId="0" fontId="6" fillId="17" borderId="3" xfId="1" applyFont="1" applyFill="1" applyBorder="1" applyAlignment="1">
      <alignment horizontal="left" vertical="center" wrapText="1"/>
    </xf>
    <xf numFmtId="0" fontId="6" fillId="17" borderId="4" xfId="1" applyFont="1" applyFill="1" applyBorder="1" applyAlignment="1">
      <alignment horizontal="left" vertical="center" wrapText="1"/>
    </xf>
    <xf numFmtId="0" fontId="19" fillId="5" borderId="2" xfId="1" applyFont="1" applyFill="1" applyBorder="1" applyAlignment="1">
      <alignment horizontal="center" vertical="center" wrapText="1"/>
    </xf>
    <xf numFmtId="0" fontId="19" fillId="5" borderId="3" xfId="1" applyFont="1" applyFill="1" applyBorder="1" applyAlignment="1">
      <alignment horizontal="center" vertical="center" wrapText="1"/>
    </xf>
    <xf numFmtId="0" fontId="19" fillId="16" borderId="1" xfId="0" applyFont="1" applyFill="1" applyBorder="1" applyAlignment="1">
      <alignment vertical="center"/>
    </xf>
    <xf numFmtId="0" fontId="19" fillId="16" borderId="1" xfId="1" applyFont="1" applyFill="1" applyBorder="1" applyAlignment="1">
      <alignment horizontal="center" vertical="center" wrapText="1"/>
    </xf>
    <xf numFmtId="3" fontId="19" fillId="5" borderId="2" xfId="1" applyNumberFormat="1" applyFont="1" applyFill="1" applyBorder="1" applyAlignment="1">
      <alignment horizontal="center" vertical="center" wrapText="1"/>
    </xf>
    <xf numFmtId="3" fontId="19" fillId="5" borderId="3" xfId="1" applyNumberFormat="1" applyFont="1" applyFill="1" applyBorder="1" applyAlignment="1">
      <alignment horizontal="center" vertical="center" wrapText="1"/>
    </xf>
    <xf numFmtId="0" fontId="17" fillId="4" borderId="2" xfId="0" applyFont="1" applyFill="1" applyBorder="1" applyAlignment="1">
      <alignment vertical="center" wrapText="1"/>
    </xf>
    <xf numFmtId="0" fontId="17" fillId="4" borderId="3" xfId="0" applyFont="1" applyFill="1" applyBorder="1" applyAlignment="1">
      <alignment vertical="center" wrapText="1"/>
    </xf>
    <xf numFmtId="0" fontId="17" fillId="4" borderId="4" xfId="0" applyFont="1" applyFill="1" applyBorder="1" applyAlignment="1">
      <alignment vertical="center" wrapText="1"/>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9" fillId="4" borderId="2" xfId="0" applyFont="1" applyFill="1" applyBorder="1" applyAlignment="1">
      <alignment vertical="center" wrapText="1"/>
    </xf>
    <xf numFmtId="0" fontId="19" fillId="4" borderId="3" xfId="0" applyFont="1" applyFill="1" applyBorder="1" applyAlignment="1">
      <alignment vertical="center" wrapText="1"/>
    </xf>
    <xf numFmtId="0" fontId="19" fillId="4" borderId="4" xfId="0" applyFont="1" applyFill="1" applyBorder="1" applyAlignment="1">
      <alignment vertical="center" wrapText="1"/>
    </xf>
    <xf numFmtId="0" fontId="19" fillId="5" borderId="4" xfId="1" applyFont="1" applyFill="1" applyBorder="1" applyAlignment="1">
      <alignment horizontal="center" vertical="center" wrapText="1"/>
    </xf>
    <xf numFmtId="0" fontId="6" fillId="18" borderId="2" xfId="1" applyFont="1" applyFill="1" applyBorder="1" applyAlignment="1">
      <alignment horizontal="left" vertical="top" wrapText="1"/>
    </xf>
    <xf numFmtId="0" fontId="6" fillId="18" borderId="3" xfId="1" applyFont="1" applyFill="1" applyBorder="1" applyAlignment="1">
      <alignment horizontal="left" vertical="top" wrapText="1"/>
    </xf>
    <xf numFmtId="0" fontId="6" fillId="18" borderId="4" xfId="1" applyFont="1" applyFill="1" applyBorder="1" applyAlignment="1">
      <alignment horizontal="left" vertical="top" wrapText="1"/>
    </xf>
    <xf numFmtId="0" fontId="19" fillId="11" borderId="20" xfId="1" applyFont="1" applyFill="1" applyBorder="1" applyAlignment="1">
      <alignment horizontal="left" vertical="center" wrapText="1"/>
    </xf>
    <xf numFmtId="0" fontId="19" fillId="11" borderId="24" xfId="1" applyFont="1" applyFill="1" applyBorder="1" applyAlignment="1">
      <alignment horizontal="center" vertical="center"/>
    </xf>
    <xf numFmtId="0" fontId="6" fillId="18" borderId="2" xfId="1" applyFont="1" applyFill="1" applyBorder="1" applyAlignment="1">
      <alignment horizontal="left" vertical="center" wrapText="1"/>
    </xf>
    <xf numFmtId="0" fontId="6" fillId="18" borderId="3" xfId="1" applyFont="1" applyFill="1" applyBorder="1" applyAlignment="1">
      <alignment horizontal="left" vertical="center" wrapText="1"/>
    </xf>
    <xf numFmtId="0" fontId="6" fillId="18" borderId="4" xfId="1" applyFont="1" applyFill="1" applyBorder="1" applyAlignment="1">
      <alignment horizontal="left" vertical="center" wrapText="1"/>
    </xf>
    <xf numFmtId="0" fontId="19" fillId="11" borderId="5" xfId="1" applyFont="1" applyFill="1" applyBorder="1" applyAlignment="1">
      <alignment horizontal="left" vertical="center" wrapText="1"/>
    </xf>
    <xf numFmtId="0" fontId="19" fillId="11" borderId="1" xfId="1" applyFont="1" applyFill="1" applyBorder="1" applyAlignment="1">
      <alignment horizontal="center" vertical="top"/>
    </xf>
    <xf numFmtId="0" fontId="19" fillId="11" borderId="2" xfId="1" applyFont="1" applyFill="1" applyBorder="1" applyAlignment="1">
      <alignment horizontal="center" vertical="top" wrapText="1"/>
    </xf>
    <xf numFmtId="0" fontId="19" fillId="11" borderId="3" xfId="1" applyFont="1" applyFill="1" applyBorder="1" applyAlignment="1">
      <alignment horizontal="center" vertical="top" wrapText="1"/>
    </xf>
    <xf numFmtId="0" fontId="19" fillId="11" borderId="4" xfId="1" applyFont="1" applyFill="1" applyBorder="1" applyAlignment="1">
      <alignment horizontal="center" vertical="top" wrapText="1"/>
    </xf>
    <xf numFmtId="0" fontId="6" fillId="18" borderId="11" xfId="1" applyFont="1" applyFill="1" applyBorder="1" applyAlignment="1">
      <alignment horizontal="left" vertical="top" wrapText="1"/>
    </xf>
    <xf numFmtId="0" fontId="6" fillId="18" borderId="12" xfId="1" applyFont="1" applyFill="1" applyBorder="1" applyAlignment="1">
      <alignment horizontal="left" vertical="top" wrapText="1"/>
    </xf>
    <xf numFmtId="0" fontId="6" fillId="18" borderId="13" xfId="1" applyFont="1" applyFill="1" applyBorder="1" applyAlignment="1">
      <alignment horizontal="left" vertical="top" wrapText="1"/>
    </xf>
    <xf numFmtId="0" fontId="19" fillId="11" borderId="20" xfId="1" applyFont="1" applyFill="1" applyBorder="1" applyAlignment="1">
      <alignment horizontal="left" vertical="top" wrapText="1"/>
    </xf>
    <xf numFmtId="0" fontId="19" fillId="11" borderId="24" xfId="1" applyFont="1" applyFill="1" applyBorder="1" applyAlignment="1">
      <alignment horizontal="center" vertical="top"/>
    </xf>
    <xf numFmtId="0" fontId="19" fillId="11" borderId="4" xfId="1" applyFont="1" applyFill="1" applyBorder="1" applyAlignment="1">
      <alignment horizontal="center" vertical="top"/>
    </xf>
    <xf numFmtId="0" fontId="19" fillId="11" borderId="2" xfId="1" applyNumberFormat="1" applyFont="1" applyFill="1" applyBorder="1" applyAlignment="1">
      <alignment horizontal="left" vertical="center" wrapText="1"/>
    </xf>
    <xf numFmtId="0" fontId="19" fillId="11" borderId="3" xfId="1" applyNumberFormat="1" applyFont="1" applyFill="1" applyBorder="1" applyAlignment="1">
      <alignment horizontal="left" vertical="center" wrapText="1"/>
    </xf>
    <xf numFmtId="0" fontId="19" fillId="11" borderId="4" xfId="1" applyNumberFormat="1" applyFont="1" applyFill="1" applyBorder="1" applyAlignment="1">
      <alignment horizontal="left" vertical="center" wrapText="1"/>
    </xf>
    <xf numFmtId="0" fontId="3" fillId="0" borderId="0" xfId="0" applyFont="1" applyAlignment="1">
      <alignment horizontal="left" vertical="top" wrapText="1"/>
    </xf>
    <xf numFmtId="0" fontId="1" fillId="0" borderId="4" xfId="0" applyFont="1" applyBorder="1" applyAlignment="1">
      <alignment horizontal="center" vertical="center"/>
    </xf>
    <xf numFmtId="0" fontId="8" fillId="0" borderId="15" xfId="0" applyFont="1" applyBorder="1" applyAlignment="1">
      <alignment horizontal="center" vertical="top" wrapText="1"/>
    </xf>
    <xf numFmtId="0" fontId="8" fillId="0" borderId="0" xfId="0" applyFont="1" applyAlignment="1">
      <alignment horizontal="center" vertical="top" wrapText="1"/>
    </xf>
    <xf numFmtId="3" fontId="19" fillId="5" borderId="4" xfId="1"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9" fillId="11" borderId="3" xfId="1" applyFont="1" applyFill="1" applyBorder="1" applyAlignment="1">
      <alignment horizontal="center" vertical="center"/>
    </xf>
    <xf numFmtId="0" fontId="19" fillId="11" borderId="2" xfId="0" applyFont="1" applyFill="1" applyBorder="1" applyAlignment="1">
      <alignment horizontal="center" vertical="center"/>
    </xf>
    <xf numFmtId="0" fontId="19" fillId="11" borderId="3" xfId="0" applyFont="1" applyFill="1" applyBorder="1" applyAlignment="1">
      <alignment horizontal="center" vertical="center"/>
    </xf>
    <xf numFmtId="0" fontId="19" fillId="11" borderId="4" xfId="0" applyFont="1" applyFill="1" applyBorder="1" applyAlignment="1">
      <alignment horizontal="center" vertical="center"/>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1" fillId="4" borderId="2"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13" borderId="27" xfId="1" applyFont="1" applyFill="1" applyBorder="1" applyAlignment="1">
      <alignment horizontal="left" vertical="top" wrapText="1"/>
    </xf>
    <xf numFmtId="0" fontId="1" fillId="7" borderId="5" xfId="1" applyFont="1" applyFill="1" applyBorder="1" applyAlignment="1">
      <alignment horizontal="center" vertical="center" wrapText="1"/>
    </xf>
    <xf numFmtId="0" fontId="1" fillId="7" borderId="1" xfId="1" applyFont="1" applyFill="1" applyBorder="1" applyAlignment="1">
      <alignment horizontal="left" vertical="center" wrapText="1"/>
    </xf>
    <xf numFmtId="0" fontId="1" fillId="7" borderId="5" xfId="1" applyFont="1" applyFill="1" applyBorder="1" applyAlignment="1">
      <alignment horizontal="left" vertical="center" wrapText="1"/>
    </xf>
    <xf numFmtId="0" fontId="1" fillId="7" borderId="2" xfId="1" applyFont="1" applyFill="1" applyBorder="1" applyAlignment="1">
      <alignment horizontal="center" vertical="center"/>
    </xf>
    <xf numFmtId="0" fontId="1" fillId="7" borderId="24" xfId="1" applyFont="1" applyFill="1" applyBorder="1" applyAlignment="1">
      <alignment horizontal="center" vertical="center" wrapText="1"/>
    </xf>
    <xf numFmtId="0" fontId="17" fillId="0" borderId="4" xfId="0" applyFont="1" applyBorder="1" applyAlignment="1">
      <alignment horizontal="center" vertic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19" fillId="18" borderId="2" xfId="4" applyFont="1" applyFill="1" applyBorder="1" applyAlignment="1">
      <alignment horizontal="center" vertical="top" wrapText="1"/>
    </xf>
    <xf numFmtId="0" fontId="19" fillId="18" borderId="3" xfId="4" applyFont="1" applyFill="1" applyBorder="1" applyAlignment="1">
      <alignment horizontal="center" vertical="top" wrapText="1"/>
    </xf>
    <xf numFmtId="0" fontId="19" fillId="18" borderId="4" xfId="4" applyFont="1" applyFill="1" applyBorder="1" applyAlignment="1">
      <alignment horizontal="center" vertical="top" wrapText="1"/>
    </xf>
    <xf numFmtId="0" fontId="19" fillId="18" borderId="24" xfId="4" applyFont="1" applyFill="1" applyBorder="1" applyAlignment="1">
      <alignment horizontal="left" vertical="center" wrapText="1"/>
    </xf>
    <xf numFmtId="0" fontId="19" fillId="18" borderId="3" xfId="4" applyFont="1" applyFill="1" applyBorder="1" applyAlignment="1">
      <alignment horizontal="left" vertical="center" wrapText="1"/>
    </xf>
    <xf numFmtId="0" fontId="19" fillId="18" borderId="20" xfId="4" applyFont="1" applyFill="1" applyBorder="1" applyAlignment="1">
      <alignment horizontal="left" vertical="center" wrapText="1"/>
    </xf>
    <xf numFmtId="0" fontId="19" fillId="18" borderId="24" xfId="4" applyFont="1" applyFill="1" applyBorder="1" applyAlignment="1">
      <alignment horizontal="center" vertical="center"/>
    </xf>
    <xf numFmtId="0" fontId="19" fillId="18" borderId="3" xfId="4" applyFont="1" applyFill="1" applyBorder="1" applyAlignment="1">
      <alignment horizontal="center" vertical="center"/>
    </xf>
    <xf numFmtId="0" fontId="19" fillId="18" borderId="24" xfId="4" applyFont="1" applyFill="1" applyBorder="1" applyAlignment="1">
      <alignment horizontal="center" vertical="center" wrapText="1"/>
    </xf>
    <xf numFmtId="0" fontId="19" fillId="18" borderId="3" xfId="4" applyFont="1" applyFill="1" applyBorder="1" applyAlignment="1">
      <alignment horizontal="center" vertical="center" wrapText="1"/>
    </xf>
    <xf numFmtId="0" fontId="19" fillId="11" borderId="1" xfId="1" applyFont="1" applyFill="1" applyBorder="1" applyAlignment="1">
      <alignment vertical="center" wrapText="1"/>
    </xf>
    <xf numFmtId="0" fontId="19" fillId="18" borderId="2" xfId="4" applyFont="1" applyFill="1" applyBorder="1" applyAlignment="1">
      <alignment horizontal="center" vertical="center" wrapText="1"/>
    </xf>
    <xf numFmtId="0" fontId="19" fillId="18" borderId="4" xfId="4" applyFont="1" applyFill="1" applyBorder="1" applyAlignment="1">
      <alignment horizontal="center" vertical="center" wrapText="1"/>
    </xf>
    <xf numFmtId="0" fontId="19" fillId="11" borderId="2" xfId="1" applyFont="1" applyFill="1" applyBorder="1" applyAlignment="1">
      <alignment horizontal="left" wrapText="1"/>
    </xf>
    <xf numFmtId="0" fontId="19" fillId="11" borderId="3" xfId="1" applyFont="1" applyFill="1" applyBorder="1" applyAlignment="1">
      <alignment horizontal="left" wrapText="1"/>
    </xf>
    <xf numFmtId="0" fontId="19" fillId="11" borderId="4" xfId="1" applyFont="1" applyFill="1" applyBorder="1" applyAlignment="1">
      <alignment horizontal="left" wrapText="1"/>
    </xf>
    <xf numFmtId="0" fontId="4" fillId="6" borderId="11" xfId="1" applyFont="1" applyFill="1" applyBorder="1" applyAlignment="1">
      <alignment horizontal="left" vertical="center" wrapText="1"/>
    </xf>
    <xf numFmtId="0" fontId="4" fillId="6" borderId="12" xfId="1" applyFont="1" applyFill="1" applyBorder="1" applyAlignment="1">
      <alignment horizontal="left" vertical="center" wrapText="1"/>
    </xf>
    <xf numFmtId="0" fontId="4" fillId="6" borderId="40" xfId="1" applyFont="1" applyFill="1" applyBorder="1" applyAlignment="1">
      <alignment horizontal="left" vertical="center" wrapText="1"/>
    </xf>
    <xf numFmtId="0" fontId="19" fillId="11" borderId="1" xfId="1" applyFont="1" applyFill="1" applyBorder="1" applyAlignment="1">
      <alignment horizontal="left" vertical="center" wrapText="1"/>
    </xf>
    <xf numFmtId="0" fontId="32" fillId="0" borderId="1" xfId="0" applyFont="1" applyBorder="1" applyAlignment="1">
      <alignment horizontal="left" vertical="center" wrapText="1"/>
    </xf>
    <xf numFmtId="0" fontId="4" fillId="6" borderId="20" xfId="1" applyFont="1" applyFill="1" applyBorder="1" applyAlignment="1">
      <alignment horizontal="left" vertical="top" wrapText="1"/>
    </xf>
    <xf numFmtId="0" fontId="9" fillId="8" borderId="2" xfId="0" applyFont="1" applyFill="1" applyBorder="1" applyAlignment="1">
      <alignment horizontal="center"/>
    </xf>
    <xf numFmtId="0" fontId="9" fillId="8" borderId="4" xfId="0" applyFont="1" applyFill="1" applyBorder="1" applyAlignment="1">
      <alignment horizontal="center"/>
    </xf>
    <xf numFmtId="0" fontId="9" fillId="8" borderId="2" xfId="0" applyFont="1" applyFill="1" applyBorder="1" applyAlignment="1">
      <alignment horizontal="center" wrapText="1"/>
    </xf>
    <xf numFmtId="0" fontId="9" fillId="8" borderId="4" xfId="0" applyFont="1" applyFill="1" applyBorder="1" applyAlignment="1">
      <alignment horizontal="center" wrapText="1"/>
    </xf>
    <xf numFmtId="0" fontId="9" fillId="10" borderId="5" xfId="0" applyFont="1" applyFill="1" applyBorder="1" applyAlignment="1">
      <alignment horizontal="center"/>
    </xf>
    <xf numFmtId="0" fontId="9" fillId="10" borderId="14" xfId="0" applyFont="1" applyFill="1" applyBorder="1" applyAlignment="1">
      <alignment horizontal="center"/>
    </xf>
    <xf numFmtId="0" fontId="9" fillId="8" borderId="1" xfId="0" applyFont="1" applyFill="1" applyBorder="1" applyAlignment="1">
      <alignment horizontal="center"/>
    </xf>
    <xf numFmtId="0" fontId="38" fillId="0" borderId="2" xfId="0" applyFont="1" applyBorder="1" applyAlignment="1">
      <alignment horizontal="left" vertical="top" wrapText="1"/>
    </xf>
    <xf numFmtId="0" fontId="38" fillId="0" borderId="4" xfId="0" applyFont="1" applyBorder="1" applyAlignment="1">
      <alignment horizontal="left" vertical="top" wrapText="1"/>
    </xf>
    <xf numFmtId="0" fontId="30" fillId="8" borderId="1" xfId="0" applyFont="1" applyFill="1" applyBorder="1" applyAlignment="1">
      <alignment horizontal="center" vertical="top" wrapText="1"/>
    </xf>
    <xf numFmtId="0" fontId="30" fillId="0" borderId="1" xfId="0" applyFont="1" applyBorder="1" applyAlignment="1">
      <alignment horizontal="left" vertical="top" wrapText="1"/>
    </xf>
    <xf numFmtId="0" fontId="30" fillId="8" borderId="2" xfId="0" applyFont="1" applyFill="1" applyBorder="1" applyAlignment="1">
      <alignment horizontal="center" vertical="top" wrapText="1"/>
    </xf>
    <xf numFmtId="0" fontId="30" fillId="8" borderId="4" xfId="0" applyFont="1" applyFill="1" applyBorder="1" applyAlignment="1">
      <alignment horizontal="center" vertical="top" wrapText="1"/>
    </xf>
    <xf numFmtId="0" fontId="30" fillId="0" borderId="2" xfId="0" applyFont="1" applyBorder="1" applyAlignment="1">
      <alignment horizontal="left" vertical="top" wrapText="1"/>
    </xf>
    <xf numFmtId="0" fontId="30" fillId="0" borderId="4" xfId="0" applyFont="1" applyBorder="1" applyAlignment="1">
      <alignment horizontal="left" vertical="top" wrapText="1"/>
    </xf>
    <xf numFmtId="0" fontId="38" fillId="15" borderId="2" xfId="1" applyFont="1" applyFill="1" applyBorder="1" applyAlignment="1">
      <alignment vertical="top"/>
    </xf>
    <xf numFmtId="0" fontId="38" fillId="15" borderId="4" xfId="1" applyFont="1" applyFill="1" applyBorder="1" applyAlignment="1">
      <alignment vertical="top"/>
    </xf>
    <xf numFmtId="0" fontId="38" fillId="15" borderId="2" xfId="1" applyFont="1" applyFill="1" applyBorder="1" applyAlignment="1">
      <alignment vertical="top" wrapText="1"/>
    </xf>
    <xf numFmtId="0" fontId="38" fillId="15" borderId="4" xfId="1" applyFont="1" applyFill="1" applyBorder="1" applyAlignment="1">
      <alignment vertical="top" wrapText="1"/>
    </xf>
    <xf numFmtId="0" fontId="30" fillId="0" borderId="2" xfId="0" applyFont="1" applyBorder="1" applyAlignment="1">
      <alignment vertical="top" wrapText="1"/>
    </xf>
    <xf numFmtId="0" fontId="30" fillId="0" borderId="4" xfId="0" applyFont="1" applyBorder="1" applyAlignment="1">
      <alignment vertical="top" wrapText="1"/>
    </xf>
  </cellXfs>
  <cellStyles count="8">
    <cellStyle name="Currency" xfId="2" builtinId="4"/>
    <cellStyle name="Currency 2" xfId="5"/>
    <cellStyle name="Followed Hyperlink" xfId="7" builtinId="9" hidden="1"/>
    <cellStyle name="Hyperlink" xfId="6" builtinId="8" hidden="1"/>
    <cellStyle name="Normaallaad_Leht1" xfId="1"/>
    <cellStyle name="Normaallaad_Leht1 2" xfId="4"/>
    <cellStyle name="Normal" xfId="0" builtinId="0"/>
    <cellStyle name="Normal 2" xfId="3"/>
  </cellStyles>
  <dxfs count="0"/>
  <tableStyles count="0" defaultTableStyle="TableStyleMedium2" defaultPivotStyle="PivotStyleLight16"/>
  <colors>
    <mruColors>
      <color rgb="FFFFFF99"/>
      <color rgb="FF00FFFF"/>
      <color rgb="FFFFFF66"/>
      <color rgb="FF00CC66"/>
      <color rgb="FFFFFFCC"/>
      <color rgb="FF00CCFF"/>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125" zoomScaleNormal="125" zoomScalePageLayoutView="125" workbookViewId="0">
      <pane ySplit="2" topLeftCell="A3" activePane="bottomLeft" state="frozen"/>
      <selection pane="bottomLeft" activeCell="D66" sqref="D66"/>
    </sheetView>
  </sheetViews>
  <sheetFormatPr baseColWidth="10" defaultColWidth="8.83203125" defaultRowHeight="23" customHeight="1" x14ac:dyDescent="0.2"/>
  <cols>
    <col min="1" max="1" width="9.5" customWidth="1"/>
    <col min="2" max="3" width="20.83203125" customWidth="1"/>
    <col min="4" max="4" width="20.6640625" customWidth="1"/>
    <col min="5" max="5" width="20.5" customWidth="1"/>
    <col min="6" max="6" width="10.6640625" customWidth="1"/>
    <col min="11" max="11" width="13.6640625" customWidth="1"/>
    <col min="12" max="12" width="31.5" customWidth="1"/>
    <col min="13" max="13" width="47.5" customWidth="1"/>
    <col min="269" max="269" width="27" customWidth="1"/>
    <col min="525" max="525" width="27" customWidth="1"/>
    <col min="781" max="781" width="27" customWidth="1"/>
    <col min="1037" max="1037" width="27" customWidth="1"/>
    <col min="1293" max="1293" width="27" customWidth="1"/>
    <col min="1549" max="1549" width="27" customWidth="1"/>
    <col min="1805" max="1805" width="27" customWidth="1"/>
    <col min="2061" max="2061" width="27" customWidth="1"/>
    <col min="2317" max="2317" width="27" customWidth="1"/>
    <col min="2573" max="2573" width="27" customWidth="1"/>
    <col min="2829" max="2829" width="27" customWidth="1"/>
    <col min="3085" max="3085" width="27" customWidth="1"/>
    <col min="3341" max="3341" width="27" customWidth="1"/>
    <col min="3597" max="3597" width="27" customWidth="1"/>
    <col min="3853" max="3853" width="27" customWidth="1"/>
    <col min="4109" max="4109" width="27" customWidth="1"/>
    <col min="4365" max="4365" width="27" customWidth="1"/>
    <col min="4621" max="4621" width="27" customWidth="1"/>
    <col min="4877" max="4877" width="27" customWidth="1"/>
    <col min="5133" max="5133" width="27" customWidth="1"/>
    <col min="5389" max="5389" width="27" customWidth="1"/>
    <col min="5645" max="5645" width="27" customWidth="1"/>
    <col min="5901" max="5901" width="27" customWidth="1"/>
    <col min="6157" max="6157" width="27" customWidth="1"/>
    <col min="6413" max="6413" width="27" customWidth="1"/>
    <col min="6669" max="6669" width="27" customWidth="1"/>
    <col min="6925" max="6925" width="27" customWidth="1"/>
    <col min="7181" max="7181" width="27" customWidth="1"/>
    <col min="7437" max="7437" width="27" customWidth="1"/>
    <col min="7693" max="7693" width="27" customWidth="1"/>
    <col min="7949" max="7949" width="27" customWidth="1"/>
    <col min="8205" max="8205" width="27" customWidth="1"/>
    <col min="8461" max="8461" width="27" customWidth="1"/>
    <col min="8717" max="8717" width="27" customWidth="1"/>
    <col min="8973" max="8973" width="27" customWidth="1"/>
    <col min="9229" max="9229" width="27" customWidth="1"/>
    <col min="9485" max="9485" width="27" customWidth="1"/>
    <col min="9741" max="9741" width="27" customWidth="1"/>
    <col min="9997" max="9997" width="27" customWidth="1"/>
    <col min="10253" max="10253" width="27" customWidth="1"/>
    <col min="10509" max="10509" width="27" customWidth="1"/>
    <col min="10765" max="10765" width="27" customWidth="1"/>
    <col min="11021" max="11021" width="27" customWidth="1"/>
    <col min="11277" max="11277" width="27" customWidth="1"/>
    <col min="11533" max="11533" width="27" customWidth="1"/>
    <col min="11789" max="11789" width="27" customWidth="1"/>
    <col min="12045" max="12045" width="27" customWidth="1"/>
    <col min="12301" max="12301" width="27" customWidth="1"/>
    <col min="12557" max="12557" width="27" customWidth="1"/>
    <col min="12813" max="12813" width="27" customWidth="1"/>
    <col min="13069" max="13069" width="27" customWidth="1"/>
    <col min="13325" max="13325" width="27" customWidth="1"/>
    <col min="13581" max="13581" width="27" customWidth="1"/>
    <col min="13837" max="13837" width="27" customWidth="1"/>
    <col min="14093" max="14093" width="27" customWidth="1"/>
    <col min="14349" max="14349" width="27" customWidth="1"/>
    <col min="14605" max="14605" width="27" customWidth="1"/>
    <col min="14861" max="14861" width="27" customWidth="1"/>
    <col min="15117" max="15117" width="27" customWidth="1"/>
    <col min="15373" max="15373" width="27" customWidth="1"/>
    <col min="15629" max="15629" width="27" customWidth="1"/>
    <col min="15885" max="15885" width="27" customWidth="1"/>
    <col min="16141" max="16141" width="27" customWidth="1"/>
  </cols>
  <sheetData>
    <row r="1" spans="1:13" ht="15.5" customHeight="1" x14ac:dyDescent="0.2">
      <c r="A1" s="431" t="s">
        <v>0</v>
      </c>
      <c r="B1" s="433" t="s">
        <v>1</v>
      </c>
      <c r="C1" s="433" t="s">
        <v>2</v>
      </c>
      <c r="D1" s="433" t="s">
        <v>3</v>
      </c>
      <c r="E1" s="433" t="s">
        <v>4</v>
      </c>
      <c r="F1" s="433" t="s">
        <v>5</v>
      </c>
      <c r="G1" s="433" t="s">
        <v>6</v>
      </c>
      <c r="H1" s="417" t="s">
        <v>7</v>
      </c>
      <c r="I1" s="418"/>
      <c r="J1" s="418"/>
      <c r="K1" s="419"/>
      <c r="L1" s="1"/>
      <c r="M1" s="2"/>
    </row>
    <row r="2" spans="1:13" ht="21" customHeight="1" x14ac:dyDescent="0.2">
      <c r="A2" s="432"/>
      <c r="B2" s="434"/>
      <c r="C2" s="434"/>
      <c r="D2" s="434"/>
      <c r="E2" s="434"/>
      <c r="F2" s="434"/>
      <c r="G2" s="434"/>
      <c r="H2" s="265" t="s">
        <v>8</v>
      </c>
      <c r="I2" s="265">
        <v>2013</v>
      </c>
      <c r="J2" s="265">
        <v>2014</v>
      </c>
      <c r="K2" s="265" t="s">
        <v>9</v>
      </c>
      <c r="L2" s="265" t="s">
        <v>10</v>
      </c>
      <c r="M2" s="2"/>
    </row>
    <row r="3" spans="1:13" ht="18.5" customHeight="1" x14ac:dyDescent="0.2">
      <c r="A3" s="453" t="s">
        <v>112</v>
      </c>
      <c r="B3" s="454"/>
      <c r="C3" s="454"/>
      <c r="D3" s="454"/>
      <c r="E3" s="454"/>
      <c r="F3" s="454"/>
      <c r="G3" s="454"/>
      <c r="H3" s="454"/>
      <c r="I3" s="454"/>
      <c r="J3" s="454"/>
      <c r="K3" s="454"/>
      <c r="L3" s="455"/>
      <c r="M3" s="272"/>
    </row>
    <row r="4" spans="1:13" ht="24.5" customHeight="1" thickBot="1" x14ac:dyDescent="0.25">
      <c r="A4" s="447" t="s">
        <v>825</v>
      </c>
      <c r="B4" s="448"/>
      <c r="C4" s="448"/>
      <c r="D4" s="448"/>
      <c r="E4" s="448"/>
      <c r="F4" s="448"/>
      <c r="G4" s="449"/>
      <c r="H4" s="258">
        <v>148980</v>
      </c>
      <c r="I4" s="258">
        <v>20000</v>
      </c>
      <c r="J4" s="258">
        <v>24975</v>
      </c>
      <c r="K4" s="258">
        <v>104005</v>
      </c>
      <c r="L4" s="121"/>
      <c r="M4" s="272"/>
    </row>
    <row r="5" spans="1:13" ht="16.25" customHeight="1" x14ac:dyDescent="0.2">
      <c r="A5" s="456" t="s">
        <v>11</v>
      </c>
      <c r="B5" s="457"/>
      <c r="C5" s="458"/>
      <c r="D5" s="39" t="s">
        <v>12</v>
      </c>
      <c r="E5" s="39" t="s">
        <v>3</v>
      </c>
      <c r="F5" s="459" t="s">
        <v>13</v>
      </c>
      <c r="G5" s="460"/>
      <c r="H5" s="470" t="s">
        <v>14</v>
      </c>
      <c r="I5" s="471"/>
      <c r="J5" s="471"/>
      <c r="K5" s="472"/>
      <c r="L5" s="257"/>
    </row>
    <row r="6" spans="1:13" s="323" customFormat="1" ht="34.75" customHeight="1" x14ac:dyDescent="0.2">
      <c r="A6" s="467" t="s">
        <v>1032</v>
      </c>
      <c r="B6" s="468"/>
      <c r="C6" s="469"/>
      <c r="D6" s="276" t="s">
        <v>1141</v>
      </c>
      <c r="E6" s="322" t="s">
        <v>845</v>
      </c>
      <c r="F6" s="413" t="s">
        <v>189</v>
      </c>
      <c r="G6" s="414"/>
      <c r="H6" s="413" t="s">
        <v>186</v>
      </c>
      <c r="I6" s="461"/>
      <c r="J6" s="461"/>
      <c r="K6" s="414"/>
      <c r="L6" s="276" t="s">
        <v>847</v>
      </c>
    </row>
    <row r="7" spans="1:13" s="323" customFormat="1" ht="32.5" customHeight="1" x14ac:dyDescent="0.2">
      <c r="A7" s="467" t="s">
        <v>1031</v>
      </c>
      <c r="B7" s="468"/>
      <c r="C7" s="469"/>
      <c r="D7" s="276" t="s">
        <v>1145</v>
      </c>
      <c r="E7" s="322" t="s">
        <v>846</v>
      </c>
      <c r="F7" s="413" t="s">
        <v>189</v>
      </c>
      <c r="G7" s="414"/>
      <c r="H7" s="413" t="s">
        <v>186</v>
      </c>
      <c r="I7" s="461"/>
      <c r="J7" s="461"/>
      <c r="K7" s="414"/>
      <c r="L7" s="276" t="s">
        <v>844</v>
      </c>
    </row>
    <row r="8" spans="1:13" ht="34.75" customHeight="1" x14ac:dyDescent="0.2">
      <c r="A8" s="465" t="s">
        <v>1144</v>
      </c>
      <c r="B8" s="465"/>
      <c r="C8" s="466"/>
      <c r="D8" s="276" t="s">
        <v>1146</v>
      </c>
      <c r="E8" s="322" t="s">
        <v>846</v>
      </c>
      <c r="F8" s="413" t="s">
        <v>189</v>
      </c>
      <c r="G8" s="414"/>
      <c r="H8" s="413" t="s">
        <v>186</v>
      </c>
      <c r="I8" s="461"/>
      <c r="J8" s="461"/>
      <c r="K8" s="414"/>
      <c r="L8" s="276" t="s">
        <v>1151</v>
      </c>
    </row>
    <row r="9" spans="1:13" ht="34.25" customHeight="1" x14ac:dyDescent="0.2">
      <c r="A9" s="462" t="s">
        <v>1143</v>
      </c>
      <c r="B9" s="463"/>
      <c r="C9" s="464"/>
      <c r="D9" s="376" t="s">
        <v>1147</v>
      </c>
      <c r="E9" s="322" t="s">
        <v>846</v>
      </c>
      <c r="F9" s="473" t="s">
        <v>189</v>
      </c>
      <c r="G9" s="474"/>
      <c r="H9" s="413" t="s">
        <v>186</v>
      </c>
      <c r="I9" s="461"/>
      <c r="J9" s="461"/>
      <c r="K9" s="414"/>
      <c r="L9" s="277"/>
      <c r="M9" s="2"/>
    </row>
    <row r="10" spans="1:13" ht="24" customHeight="1" x14ac:dyDescent="0.2">
      <c r="A10" s="450" t="s">
        <v>187</v>
      </c>
      <c r="B10" s="451"/>
      <c r="C10" s="451"/>
      <c r="D10" s="451"/>
      <c r="E10" s="451"/>
      <c r="F10" s="451"/>
      <c r="G10" s="452"/>
      <c r="H10" s="15">
        <f>SUM(H16:H23)</f>
        <v>100800</v>
      </c>
      <c r="I10" s="278">
        <f>SUM(I16:I23)</f>
        <v>8800</v>
      </c>
      <c r="J10" s="279">
        <f>SUM(J16:J23)</f>
        <v>4400</v>
      </c>
      <c r="K10" s="15">
        <v>87600</v>
      </c>
      <c r="L10" s="375"/>
      <c r="M10" s="281"/>
    </row>
    <row r="11" spans="1:13" ht="15" customHeight="1" x14ac:dyDescent="0.2">
      <c r="A11" s="440" t="s">
        <v>15</v>
      </c>
      <c r="B11" s="441"/>
      <c r="C11" s="442"/>
      <c r="D11" s="60" t="s">
        <v>12</v>
      </c>
      <c r="E11" s="61" t="s">
        <v>3</v>
      </c>
      <c r="F11" s="445" t="s">
        <v>13</v>
      </c>
      <c r="G11" s="446"/>
      <c r="H11" s="427" t="s">
        <v>14</v>
      </c>
      <c r="I11" s="443"/>
      <c r="J11" s="443"/>
      <c r="K11" s="428"/>
      <c r="L11" s="263"/>
      <c r="M11" s="2"/>
    </row>
    <row r="12" spans="1:13" ht="28.25" customHeight="1" x14ac:dyDescent="0.2">
      <c r="A12" s="489" t="s">
        <v>1181</v>
      </c>
      <c r="B12" s="490"/>
      <c r="C12" s="491"/>
      <c r="D12" s="309"/>
      <c r="E12" s="310" t="s">
        <v>1207</v>
      </c>
      <c r="F12" s="427" t="s">
        <v>531</v>
      </c>
      <c r="G12" s="428"/>
      <c r="H12" s="427" t="s">
        <v>1211</v>
      </c>
      <c r="I12" s="443"/>
      <c r="J12" s="443"/>
      <c r="K12" s="428"/>
      <c r="L12" s="368"/>
      <c r="M12" s="2"/>
    </row>
    <row r="13" spans="1:13" ht="35.5" customHeight="1" x14ac:dyDescent="0.2">
      <c r="A13" s="492" t="s">
        <v>1153</v>
      </c>
      <c r="B13" s="493"/>
      <c r="C13" s="494"/>
      <c r="D13" s="307" t="s">
        <v>1142</v>
      </c>
      <c r="E13" s="308" t="s">
        <v>1148</v>
      </c>
      <c r="F13" s="427" t="s">
        <v>188</v>
      </c>
      <c r="G13" s="428"/>
      <c r="H13" s="427" t="s">
        <v>1152</v>
      </c>
      <c r="I13" s="443"/>
      <c r="J13" s="443"/>
      <c r="K13" s="428"/>
      <c r="L13" s="368"/>
      <c r="M13" s="8"/>
    </row>
    <row r="14" spans="1:13" ht="17" customHeight="1" x14ac:dyDescent="0.2">
      <c r="A14" s="431" t="s">
        <v>0</v>
      </c>
      <c r="B14" s="433" t="s">
        <v>1</v>
      </c>
      <c r="C14" s="433" t="s">
        <v>525</v>
      </c>
      <c r="D14" s="433" t="s">
        <v>3</v>
      </c>
      <c r="E14" s="433" t="s">
        <v>4</v>
      </c>
      <c r="F14" s="433" t="s">
        <v>5</v>
      </c>
      <c r="G14" s="433" t="s">
        <v>6</v>
      </c>
      <c r="H14" s="417" t="s">
        <v>7</v>
      </c>
      <c r="I14" s="418"/>
      <c r="J14" s="418"/>
      <c r="K14" s="419"/>
      <c r="L14" s="264"/>
      <c r="M14" s="2"/>
    </row>
    <row r="15" spans="1:13" ht="15" customHeight="1" x14ac:dyDescent="0.2">
      <c r="A15" s="432"/>
      <c r="B15" s="434"/>
      <c r="C15" s="434"/>
      <c r="D15" s="434"/>
      <c r="E15" s="434"/>
      <c r="F15" s="434"/>
      <c r="G15" s="434"/>
      <c r="H15" s="264" t="s">
        <v>8</v>
      </c>
      <c r="I15" s="264">
        <v>2013</v>
      </c>
      <c r="J15" s="264">
        <v>2014</v>
      </c>
      <c r="K15" s="264" t="s">
        <v>9</v>
      </c>
      <c r="L15" s="264" t="s">
        <v>10</v>
      </c>
      <c r="M15" s="2"/>
    </row>
    <row r="16" spans="1:13" ht="71.5" customHeight="1" x14ac:dyDescent="0.2">
      <c r="A16" s="261" t="s">
        <v>16</v>
      </c>
      <c r="B16" s="144" t="s">
        <v>1167</v>
      </c>
      <c r="C16" s="41" t="s">
        <v>532</v>
      </c>
      <c r="D16" s="42" t="s">
        <v>1163</v>
      </c>
      <c r="E16" s="63" t="s">
        <v>189</v>
      </c>
      <c r="F16" s="63" t="s">
        <v>189</v>
      </c>
      <c r="G16" s="63" t="s">
        <v>533</v>
      </c>
      <c r="H16" s="44">
        <v>48600</v>
      </c>
      <c r="I16" s="113"/>
      <c r="J16" s="113"/>
      <c r="K16" s="46">
        <v>48600</v>
      </c>
      <c r="L16" s="283" t="s">
        <v>1233</v>
      </c>
      <c r="M16" s="2"/>
    </row>
    <row r="17" spans="1:13" ht="37.25" customHeight="1" x14ac:dyDescent="0.2">
      <c r="A17" s="233" t="s">
        <v>17</v>
      </c>
      <c r="B17" s="41" t="s">
        <v>1168</v>
      </c>
      <c r="C17" s="42" t="s">
        <v>1166</v>
      </c>
      <c r="D17" s="42" t="s">
        <v>1164</v>
      </c>
      <c r="E17" s="63" t="s">
        <v>584</v>
      </c>
      <c r="F17" s="63" t="s">
        <v>857</v>
      </c>
      <c r="G17" s="63">
        <v>2013</v>
      </c>
      <c r="H17" s="46">
        <v>1000</v>
      </c>
      <c r="I17" s="45">
        <v>1000</v>
      </c>
      <c r="J17" s="46"/>
      <c r="K17" s="46"/>
      <c r="L17" s="283" t="s">
        <v>534</v>
      </c>
      <c r="M17" s="2"/>
    </row>
    <row r="18" spans="1:13" ht="48.5" customHeight="1" x14ac:dyDescent="0.2">
      <c r="A18" s="233" t="s">
        <v>18</v>
      </c>
      <c r="B18" s="41" t="s">
        <v>1169</v>
      </c>
      <c r="C18" s="42" t="s">
        <v>535</v>
      </c>
      <c r="D18" s="42" t="s">
        <v>1165</v>
      </c>
      <c r="E18" s="63" t="s">
        <v>584</v>
      </c>
      <c r="F18" s="63" t="s">
        <v>857</v>
      </c>
      <c r="G18" s="63" t="s">
        <v>882</v>
      </c>
      <c r="H18" s="46">
        <v>3200</v>
      </c>
      <c r="I18" s="45">
        <v>1800</v>
      </c>
      <c r="J18" s="46">
        <v>1400</v>
      </c>
      <c r="K18" s="46"/>
      <c r="L18" s="284"/>
      <c r="M18" s="8"/>
    </row>
    <row r="19" spans="1:13" ht="52.75" customHeight="1" x14ac:dyDescent="0.2">
      <c r="A19" s="233" t="s">
        <v>19</v>
      </c>
      <c r="B19" s="362" t="s">
        <v>1170</v>
      </c>
      <c r="C19" s="42" t="s">
        <v>536</v>
      </c>
      <c r="D19" s="47" t="s">
        <v>537</v>
      </c>
      <c r="E19" s="63" t="s">
        <v>189</v>
      </c>
      <c r="F19" s="63" t="s">
        <v>538</v>
      </c>
      <c r="G19" s="51" t="s">
        <v>381</v>
      </c>
      <c r="H19" s="146">
        <v>30000</v>
      </c>
      <c r="I19" s="113"/>
      <c r="J19" s="113"/>
      <c r="K19" s="63" t="s">
        <v>888</v>
      </c>
      <c r="L19" s="283" t="s">
        <v>539</v>
      </c>
      <c r="M19" s="2"/>
    </row>
    <row r="20" spans="1:13" ht="52.75" customHeight="1" x14ac:dyDescent="0.2">
      <c r="A20" s="233" t="s">
        <v>20</v>
      </c>
      <c r="B20" s="47" t="s">
        <v>540</v>
      </c>
      <c r="C20" s="42" t="s">
        <v>541</v>
      </c>
      <c r="D20" s="47" t="s">
        <v>542</v>
      </c>
      <c r="E20" s="63" t="s">
        <v>190</v>
      </c>
      <c r="F20" s="63" t="s">
        <v>857</v>
      </c>
      <c r="G20" s="51">
        <v>2013</v>
      </c>
      <c r="H20" s="146">
        <v>1000</v>
      </c>
      <c r="I20" s="146">
        <v>1000</v>
      </c>
      <c r="J20" s="51"/>
      <c r="K20" s="51"/>
      <c r="L20" s="50"/>
      <c r="M20" s="31"/>
    </row>
    <row r="21" spans="1:13" ht="58.75" customHeight="1" x14ac:dyDescent="0.2">
      <c r="A21" s="233" t="s">
        <v>191</v>
      </c>
      <c r="B21" s="41" t="s">
        <v>1398</v>
      </c>
      <c r="C21" s="42" t="s">
        <v>543</v>
      </c>
      <c r="D21" s="47" t="s">
        <v>1399</v>
      </c>
      <c r="E21" s="63" t="s">
        <v>189</v>
      </c>
      <c r="F21" s="63" t="s">
        <v>1034</v>
      </c>
      <c r="G21" s="51">
        <v>2013</v>
      </c>
      <c r="H21" s="146">
        <v>4000</v>
      </c>
      <c r="I21" s="146">
        <v>4000</v>
      </c>
      <c r="J21" s="113"/>
      <c r="K21" s="113"/>
      <c r="L21" s="50"/>
      <c r="M21" s="2"/>
    </row>
    <row r="22" spans="1:13" ht="27.5" customHeight="1" x14ac:dyDescent="0.2">
      <c r="A22" s="233" t="s">
        <v>579</v>
      </c>
      <c r="B22" s="112" t="s">
        <v>1171</v>
      </c>
      <c r="C22" s="47" t="s">
        <v>544</v>
      </c>
      <c r="D22" s="47" t="s">
        <v>545</v>
      </c>
      <c r="E22" s="48" t="s">
        <v>587</v>
      </c>
      <c r="F22" s="48" t="s">
        <v>188</v>
      </c>
      <c r="G22" s="50" t="s">
        <v>192</v>
      </c>
      <c r="H22" s="51">
        <v>5000</v>
      </c>
      <c r="I22" s="50">
        <v>1000</v>
      </c>
      <c r="J22" s="50">
        <v>1000</v>
      </c>
      <c r="K22" s="50">
        <v>3000</v>
      </c>
      <c r="L22" s="50"/>
    </row>
    <row r="23" spans="1:13" ht="16.25" customHeight="1" x14ac:dyDescent="0.2">
      <c r="A23" s="233" t="s">
        <v>193</v>
      </c>
      <c r="B23" s="115" t="s">
        <v>1171</v>
      </c>
      <c r="C23" s="55" t="s">
        <v>546</v>
      </c>
      <c r="D23" s="40" t="s">
        <v>547</v>
      </c>
      <c r="E23" s="50" t="s">
        <v>587</v>
      </c>
      <c r="F23" s="50" t="s">
        <v>188</v>
      </c>
      <c r="G23" s="50" t="s">
        <v>192</v>
      </c>
      <c r="H23" s="49">
        <v>8000</v>
      </c>
      <c r="I23" s="49">
        <v>0</v>
      </c>
      <c r="J23" s="49">
        <v>2000</v>
      </c>
      <c r="K23" s="49">
        <v>6000</v>
      </c>
      <c r="L23" s="50"/>
    </row>
    <row r="24" spans="1:13" ht="25.25" customHeight="1" x14ac:dyDescent="0.2">
      <c r="A24" s="450" t="s">
        <v>172</v>
      </c>
      <c r="B24" s="451"/>
      <c r="C24" s="451"/>
      <c r="D24" s="451"/>
      <c r="E24" s="451"/>
      <c r="F24" s="451"/>
      <c r="G24" s="452"/>
      <c r="H24" s="15">
        <f>SUM(H31:H35)</f>
        <v>4575</v>
      </c>
      <c r="I24" s="15">
        <f>SUM(I31:I35)</f>
        <v>1000</v>
      </c>
      <c r="J24" s="15">
        <f>SUM(J31:J35)</f>
        <v>2575</v>
      </c>
      <c r="K24" s="15">
        <f>SUM(K31:K35)</f>
        <v>1000</v>
      </c>
      <c r="L24" s="280"/>
      <c r="M24" s="281"/>
    </row>
    <row r="25" spans="1:13" ht="17" customHeight="1" x14ac:dyDescent="0.2">
      <c r="A25" s="440" t="s">
        <v>15</v>
      </c>
      <c r="B25" s="441"/>
      <c r="C25" s="442"/>
      <c r="D25" s="60" t="s">
        <v>12</v>
      </c>
      <c r="E25" s="61" t="s">
        <v>3</v>
      </c>
      <c r="F25" s="445" t="s">
        <v>13</v>
      </c>
      <c r="G25" s="446"/>
      <c r="H25" s="427" t="s">
        <v>14</v>
      </c>
      <c r="I25" s="443"/>
      <c r="J25" s="443"/>
      <c r="K25" s="428"/>
      <c r="L25" s="263"/>
      <c r="M25" s="2"/>
    </row>
    <row r="26" spans="1:13" ht="35.5" customHeight="1" x14ac:dyDescent="0.2">
      <c r="A26" s="424" t="s">
        <v>1199</v>
      </c>
      <c r="B26" s="425"/>
      <c r="C26" s="426"/>
      <c r="D26" s="134" t="s">
        <v>1183</v>
      </c>
      <c r="E26" s="308" t="s">
        <v>1184</v>
      </c>
      <c r="F26" s="427" t="s">
        <v>548</v>
      </c>
      <c r="G26" s="428"/>
      <c r="H26" s="435" t="s">
        <v>194</v>
      </c>
      <c r="I26" s="475"/>
      <c r="J26" s="475"/>
      <c r="K26" s="436"/>
      <c r="L26" s="263"/>
      <c r="M26" s="2"/>
    </row>
    <row r="27" spans="1:13" ht="44.5" customHeight="1" x14ac:dyDescent="0.2">
      <c r="A27" s="424" t="s">
        <v>1201</v>
      </c>
      <c r="B27" s="425"/>
      <c r="C27" s="426"/>
      <c r="D27" s="134"/>
      <c r="E27" s="315" t="s">
        <v>1020</v>
      </c>
      <c r="F27" s="427" t="s">
        <v>548</v>
      </c>
      <c r="G27" s="428"/>
      <c r="H27" s="476" t="s">
        <v>1172</v>
      </c>
      <c r="I27" s="477"/>
      <c r="J27" s="477"/>
      <c r="K27" s="478"/>
      <c r="L27" s="282" t="s">
        <v>1173</v>
      </c>
      <c r="M27" s="2"/>
    </row>
    <row r="28" spans="1:13" ht="16.25" customHeight="1" x14ac:dyDescent="0.2">
      <c r="A28" s="431" t="s">
        <v>0</v>
      </c>
      <c r="B28" s="433" t="s">
        <v>1</v>
      </c>
      <c r="C28" s="433" t="s">
        <v>2</v>
      </c>
      <c r="D28" s="433" t="s">
        <v>3</v>
      </c>
      <c r="E28" s="433" t="s">
        <v>4</v>
      </c>
      <c r="F28" s="433" t="s">
        <v>5</v>
      </c>
      <c r="G28" s="433" t="s">
        <v>6</v>
      </c>
      <c r="H28" s="417" t="s">
        <v>7</v>
      </c>
      <c r="I28" s="418"/>
      <c r="J28" s="418"/>
      <c r="K28" s="419"/>
      <c r="L28" s="264"/>
      <c r="M28" s="2"/>
    </row>
    <row r="29" spans="1:13" ht="17" customHeight="1" x14ac:dyDescent="0.2">
      <c r="A29" s="432"/>
      <c r="B29" s="434"/>
      <c r="C29" s="434"/>
      <c r="D29" s="434"/>
      <c r="E29" s="434"/>
      <c r="F29" s="434"/>
      <c r="G29" s="434"/>
      <c r="H29" s="264" t="s">
        <v>8</v>
      </c>
      <c r="I29" s="264">
        <v>2013</v>
      </c>
      <c r="J29" s="264">
        <v>2014</v>
      </c>
      <c r="K29" s="264" t="s">
        <v>9</v>
      </c>
      <c r="L29" s="264" t="s">
        <v>10</v>
      </c>
      <c r="M29" s="2"/>
    </row>
    <row r="30" spans="1:13" ht="61.25" customHeight="1" x14ac:dyDescent="0.2">
      <c r="A30" s="238" t="s">
        <v>22</v>
      </c>
      <c r="B30" s="54" t="s">
        <v>802</v>
      </c>
      <c r="C30" s="41" t="s">
        <v>549</v>
      </c>
      <c r="D30" s="41" t="s">
        <v>1047</v>
      </c>
      <c r="E30" s="63" t="s">
        <v>586</v>
      </c>
      <c r="F30" s="63" t="s">
        <v>550</v>
      </c>
      <c r="G30" s="63" t="s">
        <v>195</v>
      </c>
      <c r="H30" s="46" t="s">
        <v>551</v>
      </c>
      <c r="I30" s="46" t="s">
        <v>551</v>
      </c>
      <c r="J30" s="46" t="s">
        <v>551</v>
      </c>
      <c r="K30" s="46" t="s">
        <v>551</v>
      </c>
      <c r="L30" s="283"/>
      <c r="M30" s="2"/>
    </row>
    <row r="31" spans="1:13" ht="59.5" customHeight="1" x14ac:dyDescent="0.2">
      <c r="A31" s="262" t="s">
        <v>23</v>
      </c>
      <c r="B31" s="41" t="s">
        <v>804</v>
      </c>
      <c r="C31" s="41" t="s">
        <v>552</v>
      </c>
      <c r="D31" s="41" t="s">
        <v>803</v>
      </c>
      <c r="E31" s="129" t="s">
        <v>189</v>
      </c>
      <c r="F31" s="63" t="s">
        <v>1401</v>
      </c>
      <c r="G31" s="63" t="s">
        <v>381</v>
      </c>
      <c r="H31" s="270"/>
      <c r="I31" s="270"/>
      <c r="J31" s="270"/>
      <c r="K31" s="51"/>
      <c r="L31" s="63" t="s">
        <v>889</v>
      </c>
      <c r="M31" s="2"/>
    </row>
    <row r="32" spans="1:13" ht="85.25" customHeight="1" x14ac:dyDescent="0.2">
      <c r="A32" s="238" t="s">
        <v>24</v>
      </c>
      <c r="B32" s="144" t="s">
        <v>553</v>
      </c>
      <c r="C32" s="41" t="s">
        <v>1400</v>
      </c>
      <c r="D32" s="47" t="s">
        <v>805</v>
      </c>
      <c r="E32" s="48" t="s">
        <v>189</v>
      </c>
      <c r="F32" s="63" t="s">
        <v>1402</v>
      </c>
      <c r="G32" s="51" t="s">
        <v>192</v>
      </c>
      <c r="H32" s="51">
        <v>2000</v>
      </c>
      <c r="I32" s="51">
        <v>1000</v>
      </c>
      <c r="J32" s="51">
        <v>1000</v>
      </c>
      <c r="K32" s="51"/>
      <c r="L32" s="139"/>
      <c r="M32" s="2"/>
    </row>
    <row r="33" spans="1:13" ht="84" customHeight="1" x14ac:dyDescent="0.2">
      <c r="A33" s="238" t="s">
        <v>25</v>
      </c>
      <c r="B33" s="41" t="s">
        <v>1128</v>
      </c>
      <c r="C33" s="42" t="s">
        <v>197</v>
      </c>
      <c r="D33" s="41" t="s">
        <v>200</v>
      </c>
      <c r="E33" s="63" t="s">
        <v>189</v>
      </c>
      <c r="F33" s="63" t="s">
        <v>858</v>
      </c>
      <c r="G33" s="51">
        <v>2015</v>
      </c>
      <c r="H33" s="51">
        <v>1000</v>
      </c>
      <c r="I33" s="270"/>
      <c r="J33" s="270"/>
      <c r="K33" s="51">
        <v>1000</v>
      </c>
      <c r="L33" s="51" t="s">
        <v>889</v>
      </c>
      <c r="M33" s="2"/>
    </row>
    <row r="34" spans="1:13" ht="61.75" customHeight="1" x14ac:dyDescent="0.2">
      <c r="A34" s="233" t="s">
        <v>26</v>
      </c>
      <c r="B34" s="41" t="s">
        <v>554</v>
      </c>
      <c r="C34" s="41" t="s">
        <v>549</v>
      </c>
      <c r="D34" s="41" t="s">
        <v>555</v>
      </c>
      <c r="E34" s="129" t="s">
        <v>189</v>
      </c>
      <c r="F34" s="63" t="s">
        <v>556</v>
      </c>
      <c r="G34" s="51" t="s">
        <v>195</v>
      </c>
      <c r="H34" s="130"/>
      <c r="I34" s="59"/>
      <c r="J34" s="130"/>
      <c r="K34" s="130"/>
      <c r="L34" s="63" t="s">
        <v>889</v>
      </c>
      <c r="M34" s="2"/>
    </row>
    <row r="35" spans="1:13" ht="46.75" customHeight="1" x14ac:dyDescent="0.2">
      <c r="A35" s="260" t="s">
        <v>196</v>
      </c>
      <c r="B35" s="41" t="s">
        <v>609</v>
      </c>
      <c r="C35" s="41" t="s">
        <v>557</v>
      </c>
      <c r="D35" s="41" t="s">
        <v>558</v>
      </c>
      <c r="E35" s="63" t="s">
        <v>188</v>
      </c>
      <c r="F35" s="63" t="s">
        <v>199</v>
      </c>
      <c r="G35" s="63" t="s">
        <v>559</v>
      </c>
      <c r="H35" s="63">
        <v>1575</v>
      </c>
      <c r="I35" s="63"/>
      <c r="J35" s="63">
        <v>1575</v>
      </c>
      <c r="K35" s="63"/>
      <c r="L35" s="63"/>
      <c r="M35" s="2"/>
    </row>
    <row r="36" spans="1:13" ht="15" customHeight="1" x14ac:dyDescent="0.2">
      <c r="A36" s="437" t="s">
        <v>41</v>
      </c>
      <c r="B36" s="438"/>
      <c r="C36" s="438"/>
      <c r="D36" s="438"/>
      <c r="E36" s="438"/>
      <c r="F36" s="438"/>
      <c r="G36" s="439"/>
      <c r="H36" s="15">
        <f>SUM(H42:H44)</f>
        <v>5000</v>
      </c>
      <c r="I36" s="15">
        <f>SUM(I42:I44)</f>
        <v>1000</v>
      </c>
      <c r="J36" s="15">
        <f>SUM(J42:J44)</f>
        <v>4000</v>
      </c>
      <c r="K36" s="15">
        <f>SUM(K42:K44)</f>
        <v>0</v>
      </c>
      <c r="L36" s="280"/>
      <c r="M36" s="281"/>
    </row>
    <row r="37" spans="1:13" ht="21.5" customHeight="1" x14ac:dyDescent="0.2">
      <c r="A37" s="427" t="s">
        <v>15</v>
      </c>
      <c r="B37" s="443"/>
      <c r="C37" s="444"/>
      <c r="D37" s="60" t="s">
        <v>12</v>
      </c>
      <c r="E37" s="61" t="s">
        <v>3</v>
      </c>
      <c r="F37" s="445" t="s">
        <v>13</v>
      </c>
      <c r="G37" s="446"/>
      <c r="H37" s="427" t="s">
        <v>14</v>
      </c>
      <c r="I37" s="443"/>
      <c r="J37" s="443"/>
      <c r="K37" s="428"/>
      <c r="L37" s="263"/>
      <c r="M37" s="2"/>
    </row>
    <row r="38" spans="1:13" ht="61.75" customHeight="1" x14ac:dyDescent="0.2">
      <c r="A38" s="495" t="s">
        <v>1182</v>
      </c>
      <c r="B38" s="496"/>
      <c r="C38" s="497"/>
      <c r="D38" s="25"/>
      <c r="E38" s="26"/>
      <c r="F38" s="427" t="s">
        <v>548</v>
      </c>
      <c r="G38" s="428"/>
      <c r="H38" s="435" t="s">
        <v>1179</v>
      </c>
      <c r="I38" s="475"/>
      <c r="J38" s="475"/>
      <c r="K38" s="436"/>
      <c r="L38" s="263" t="s">
        <v>1162</v>
      </c>
      <c r="M38" s="2"/>
    </row>
    <row r="39" spans="1:13" ht="24.5" customHeight="1" x14ac:dyDescent="0.2">
      <c r="A39" s="424" t="s">
        <v>1203</v>
      </c>
      <c r="B39" s="425"/>
      <c r="C39" s="426"/>
      <c r="D39" s="304" t="s">
        <v>843</v>
      </c>
      <c r="E39" s="308" t="s">
        <v>846</v>
      </c>
      <c r="F39" s="427"/>
      <c r="G39" s="428"/>
      <c r="H39" s="435" t="s">
        <v>1029</v>
      </c>
      <c r="I39" s="475"/>
      <c r="J39" s="475"/>
      <c r="K39" s="436"/>
      <c r="L39" s="286"/>
      <c r="M39" s="2"/>
    </row>
    <row r="40" spans="1:13" ht="18.5" customHeight="1" x14ac:dyDescent="0.2">
      <c r="A40" s="431" t="s">
        <v>0</v>
      </c>
      <c r="B40" s="433" t="s">
        <v>1</v>
      </c>
      <c r="C40" s="433" t="s">
        <v>2</v>
      </c>
      <c r="D40" s="433" t="s">
        <v>3</v>
      </c>
      <c r="E40" s="433" t="s">
        <v>4</v>
      </c>
      <c r="F40" s="433" t="s">
        <v>5</v>
      </c>
      <c r="G40" s="433" t="s">
        <v>6</v>
      </c>
      <c r="H40" s="417" t="s">
        <v>7</v>
      </c>
      <c r="I40" s="418"/>
      <c r="J40" s="418"/>
      <c r="K40" s="419"/>
      <c r="L40" s="264"/>
      <c r="M40" s="2"/>
    </row>
    <row r="41" spans="1:13" ht="18" customHeight="1" x14ac:dyDescent="0.2">
      <c r="A41" s="432"/>
      <c r="B41" s="434"/>
      <c r="C41" s="434"/>
      <c r="D41" s="434"/>
      <c r="E41" s="434"/>
      <c r="F41" s="434"/>
      <c r="G41" s="434"/>
      <c r="H41" s="264" t="s">
        <v>8</v>
      </c>
      <c r="I41" s="264">
        <v>2013</v>
      </c>
      <c r="J41" s="264">
        <v>2014</v>
      </c>
      <c r="K41" s="264" t="s">
        <v>9</v>
      </c>
      <c r="L41" s="264" t="s">
        <v>10</v>
      </c>
      <c r="M41" s="2"/>
    </row>
    <row r="42" spans="1:13" ht="48.5" customHeight="1" x14ac:dyDescent="0.2">
      <c r="A42" s="261" t="s">
        <v>27</v>
      </c>
      <c r="B42" s="141" t="s">
        <v>560</v>
      </c>
      <c r="C42" s="41" t="s">
        <v>1150</v>
      </c>
      <c r="D42" s="47" t="s">
        <v>890</v>
      </c>
      <c r="E42" s="48" t="s">
        <v>189</v>
      </c>
      <c r="F42" s="48" t="s">
        <v>1033</v>
      </c>
      <c r="G42" s="50" t="s">
        <v>192</v>
      </c>
      <c r="H42" s="51">
        <v>3000</v>
      </c>
      <c r="I42" s="51">
        <v>1000</v>
      </c>
      <c r="J42" s="51">
        <v>2000</v>
      </c>
      <c r="K42" s="51"/>
      <c r="L42" s="63" t="s">
        <v>1180</v>
      </c>
      <c r="M42" s="2"/>
    </row>
    <row r="43" spans="1:13" ht="62.25" customHeight="1" x14ac:dyDescent="0.2">
      <c r="A43" s="233" t="s">
        <v>203</v>
      </c>
      <c r="B43" s="55" t="s">
        <v>1174</v>
      </c>
      <c r="C43" s="47" t="s">
        <v>561</v>
      </c>
      <c r="D43" s="47" t="s">
        <v>562</v>
      </c>
      <c r="E43" s="48" t="s">
        <v>189</v>
      </c>
      <c r="F43" s="48" t="s">
        <v>860</v>
      </c>
      <c r="G43" s="50" t="s">
        <v>192</v>
      </c>
      <c r="H43" s="51">
        <v>2000</v>
      </c>
      <c r="I43" s="51"/>
      <c r="J43" s="51">
        <v>2000</v>
      </c>
      <c r="K43" s="51"/>
      <c r="L43" s="50"/>
      <c r="M43" s="31"/>
    </row>
    <row r="44" spans="1:13" s="132" customFormat="1" ht="98.5" customHeight="1" x14ac:dyDescent="0.2">
      <c r="A44" s="262" t="s">
        <v>29</v>
      </c>
      <c r="B44" s="141" t="s">
        <v>1175</v>
      </c>
      <c r="C44" s="142" t="s">
        <v>606</v>
      </c>
      <c r="D44" s="142" t="s">
        <v>1185</v>
      </c>
      <c r="E44" s="129" t="s">
        <v>189</v>
      </c>
      <c r="F44" s="63" t="s">
        <v>580</v>
      </c>
      <c r="G44" s="143">
        <v>2015</v>
      </c>
      <c r="H44" s="51"/>
      <c r="I44" s="270"/>
      <c r="J44" s="270"/>
      <c r="K44" s="51"/>
      <c r="L44" s="63" t="s">
        <v>889</v>
      </c>
      <c r="M44" s="131"/>
    </row>
    <row r="45" spans="1:13" ht="18.5" customHeight="1" x14ac:dyDescent="0.2">
      <c r="A45" s="437" t="s">
        <v>173</v>
      </c>
      <c r="B45" s="438"/>
      <c r="C45" s="438"/>
      <c r="D45" s="438"/>
      <c r="E45" s="438"/>
      <c r="F45" s="438"/>
      <c r="G45" s="439"/>
      <c r="H45" s="15">
        <f>SUM(H51:H55)</f>
        <v>9000</v>
      </c>
      <c r="I45" s="15">
        <f>SUM(I51:I55)</f>
        <v>4000</v>
      </c>
      <c r="J45" s="15">
        <f>SUM(J51:J55)</f>
        <v>5000</v>
      </c>
      <c r="K45" s="15">
        <f>SUM(K51:K55)</f>
        <v>0</v>
      </c>
      <c r="L45" s="280"/>
      <c r="M45" s="281"/>
    </row>
    <row r="46" spans="1:13" ht="18.5" customHeight="1" x14ac:dyDescent="0.2">
      <c r="A46" s="440" t="s">
        <v>15</v>
      </c>
      <c r="B46" s="441"/>
      <c r="C46" s="442"/>
      <c r="D46" s="17" t="s">
        <v>12</v>
      </c>
      <c r="E46" s="18" t="s">
        <v>3</v>
      </c>
      <c r="F46" s="19" t="s">
        <v>13</v>
      </c>
      <c r="G46" s="20"/>
      <c r="H46" s="427" t="s">
        <v>14</v>
      </c>
      <c r="I46" s="443"/>
      <c r="J46" s="443"/>
      <c r="K46" s="428"/>
      <c r="L46" s="263"/>
      <c r="M46" s="2"/>
    </row>
    <row r="47" spans="1:13" ht="15" customHeight="1" x14ac:dyDescent="0.2">
      <c r="A47" s="415" t="s">
        <v>1205</v>
      </c>
      <c r="B47" s="415"/>
      <c r="C47" s="416"/>
      <c r="D47" s="21" t="s">
        <v>1177</v>
      </c>
      <c r="E47" s="22" t="s">
        <v>848</v>
      </c>
      <c r="F47" s="435" t="s">
        <v>548</v>
      </c>
      <c r="G47" s="436"/>
      <c r="H47" s="427" t="s">
        <v>186</v>
      </c>
      <c r="I47" s="443"/>
      <c r="J47" s="443"/>
      <c r="K47" s="428"/>
      <c r="L47" s="263"/>
      <c r="M47" s="2"/>
    </row>
    <row r="48" spans="1:13" ht="25.75" customHeight="1" x14ac:dyDescent="0.2">
      <c r="A48" s="424" t="s">
        <v>201</v>
      </c>
      <c r="B48" s="425"/>
      <c r="C48" s="426"/>
      <c r="D48" s="57"/>
      <c r="E48" s="58" t="s">
        <v>1204</v>
      </c>
      <c r="F48" s="435" t="s">
        <v>548</v>
      </c>
      <c r="G48" s="436"/>
      <c r="H48" s="429" t="s">
        <v>186</v>
      </c>
      <c r="I48" s="479"/>
      <c r="J48" s="479"/>
      <c r="K48" s="430"/>
      <c r="L48" s="266"/>
      <c r="M48" s="2"/>
    </row>
    <row r="49" spans="1:13" ht="16.25" customHeight="1" x14ac:dyDescent="0.2">
      <c r="A49" s="431" t="s">
        <v>0</v>
      </c>
      <c r="B49" s="433" t="s">
        <v>1</v>
      </c>
      <c r="C49" s="433" t="s">
        <v>2</v>
      </c>
      <c r="D49" s="433" t="s">
        <v>3</v>
      </c>
      <c r="E49" s="433" t="s">
        <v>4</v>
      </c>
      <c r="F49" s="433" t="s">
        <v>5</v>
      </c>
      <c r="G49" s="433" t="s">
        <v>6</v>
      </c>
      <c r="H49" s="417" t="s">
        <v>7</v>
      </c>
      <c r="I49" s="418"/>
      <c r="J49" s="418"/>
      <c r="K49" s="419"/>
      <c r="L49" s="264"/>
      <c r="M49" s="2"/>
    </row>
    <row r="50" spans="1:13" ht="16.25" customHeight="1" x14ac:dyDescent="0.2">
      <c r="A50" s="432"/>
      <c r="B50" s="434"/>
      <c r="C50" s="434"/>
      <c r="D50" s="434"/>
      <c r="E50" s="434"/>
      <c r="F50" s="434"/>
      <c r="G50" s="434"/>
      <c r="H50" s="264" t="s">
        <v>8</v>
      </c>
      <c r="I50" s="264">
        <v>2013</v>
      </c>
      <c r="J50" s="264">
        <v>2014</v>
      </c>
      <c r="K50" s="264" t="s">
        <v>9</v>
      </c>
      <c r="L50" s="264" t="s">
        <v>10</v>
      </c>
      <c r="M50" s="2"/>
    </row>
    <row r="51" spans="1:13" ht="97.25" customHeight="1" x14ac:dyDescent="0.2">
      <c r="A51" s="261" t="s">
        <v>31</v>
      </c>
      <c r="B51" s="144" t="s">
        <v>607</v>
      </c>
      <c r="C51" s="145" t="s">
        <v>581</v>
      </c>
      <c r="D51" s="144" t="s">
        <v>608</v>
      </c>
      <c r="E51" s="43" t="s">
        <v>189</v>
      </c>
      <c r="F51" s="63" t="s">
        <v>861</v>
      </c>
      <c r="G51" s="63" t="s">
        <v>192</v>
      </c>
      <c r="H51" s="46">
        <v>5000</v>
      </c>
      <c r="I51" s="45">
        <v>3000</v>
      </c>
      <c r="J51" s="46">
        <v>2000</v>
      </c>
      <c r="K51" s="46"/>
      <c r="L51" s="283" t="s">
        <v>563</v>
      </c>
    </row>
    <row r="52" spans="1:13" ht="61.25" customHeight="1" x14ac:dyDescent="0.2">
      <c r="A52" s="238" t="s">
        <v>32</v>
      </c>
      <c r="B52" s="41" t="s">
        <v>564</v>
      </c>
      <c r="C52" s="41" t="s">
        <v>866</v>
      </c>
      <c r="D52" s="41" t="s">
        <v>565</v>
      </c>
      <c r="E52" s="48" t="s">
        <v>189</v>
      </c>
      <c r="F52" s="48" t="s">
        <v>859</v>
      </c>
      <c r="G52" s="51" t="s">
        <v>192</v>
      </c>
      <c r="H52" s="146">
        <v>4000</v>
      </c>
      <c r="I52" s="146">
        <v>1000</v>
      </c>
      <c r="J52" s="146">
        <v>3000</v>
      </c>
      <c r="K52" s="146"/>
      <c r="L52" s="63"/>
      <c r="M52" s="31"/>
    </row>
    <row r="53" spans="1:13" s="133" customFormat="1" ht="48" customHeight="1" x14ac:dyDescent="0.2">
      <c r="A53" s="238" t="s">
        <v>33</v>
      </c>
      <c r="B53" s="54" t="s">
        <v>1403</v>
      </c>
      <c r="C53" s="41" t="s">
        <v>806</v>
      </c>
      <c r="D53" s="41" t="s">
        <v>806</v>
      </c>
      <c r="E53" s="63" t="s">
        <v>588</v>
      </c>
      <c r="F53" s="63" t="s">
        <v>891</v>
      </c>
      <c r="G53" s="51" t="s">
        <v>192</v>
      </c>
      <c r="H53" s="59"/>
      <c r="I53" s="59"/>
      <c r="J53" s="59"/>
      <c r="K53" s="59"/>
      <c r="L53" s="63" t="s">
        <v>893</v>
      </c>
    </row>
    <row r="54" spans="1:13" ht="38" customHeight="1" x14ac:dyDescent="0.2">
      <c r="A54" s="238" t="s">
        <v>34</v>
      </c>
      <c r="B54" s="144" t="s">
        <v>566</v>
      </c>
      <c r="C54" s="41" t="s">
        <v>806</v>
      </c>
      <c r="D54" s="41" t="s">
        <v>806</v>
      </c>
      <c r="E54" s="63" t="s">
        <v>588</v>
      </c>
      <c r="F54" s="63" t="s">
        <v>891</v>
      </c>
      <c r="G54" s="51" t="s">
        <v>192</v>
      </c>
      <c r="H54" s="59"/>
      <c r="I54" s="59"/>
      <c r="J54" s="59"/>
      <c r="K54" s="59"/>
      <c r="L54" s="63" t="s">
        <v>893</v>
      </c>
    </row>
    <row r="55" spans="1:13" ht="36" customHeight="1" x14ac:dyDescent="0.2">
      <c r="A55" s="238" t="s">
        <v>35</v>
      </c>
      <c r="B55" s="41" t="s">
        <v>567</v>
      </c>
      <c r="C55" s="41" t="s">
        <v>806</v>
      </c>
      <c r="D55" s="41" t="s">
        <v>806</v>
      </c>
      <c r="E55" s="63" t="s">
        <v>588</v>
      </c>
      <c r="F55" s="63" t="s">
        <v>891</v>
      </c>
      <c r="G55" s="51" t="s">
        <v>192</v>
      </c>
      <c r="H55" s="51"/>
      <c r="I55" s="59"/>
      <c r="J55" s="51"/>
      <c r="K55" s="59"/>
      <c r="L55" s="63" t="s">
        <v>893</v>
      </c>
    </row>
    <row r="56" spans="1:13" ht="27.5" customHeight="1" x14ac:dyDescent="0.2">
      <c r="A56" s="437" t="s">
        <v>568</v>
      </c>
      <c r="B56" s="438"/>
      <c r="C56" s="438"/>
      <c r="D56" s="438"/>
      <c r="E56" s="438"/>
      <c r="F56" s="438"/>
      <c r="G56" s="439"/>
      <c r="H56" s="15">
        <f>SUM(H63:H67)</f>
        <v>29605</v>
      </c>
      <c r="I56" s="15">
        <f>SUM(I63:I67)</f>
        <v>5200</v>
      </c>
      <c r="J56" s="15">
        <f>SUM(J63:J67)</f>
        <v>9000</v>
      </c>
      <c r="K56" s="15">
        <f>SUM(K63:K67)</f>
        <v>15405</v>
      </c>
      <c r="L56" s="280"/>
      <c r="M56" s="272"/>
    </row>
    <row r="57" spans="1:13" ht="15" customHeight="1" x14ac:dyDescent="0.2">
      <c r="A57" s="440" t="s">
        <v>15</v>
      </c>
      <c r="B57" s="441"/>
      <c r="C57" s="442"/>
      <c r="D57" s="17" t="s">
        <v>12</v>
      </c>
      <c r="E57" s="18" t="s">
        <v>3</v>
      </c>
      <c r="F57" s="19" t="s">
        <v>13</v>
      </c>
      <c r="G57" s="20"/>
      <c r="H57" s="427" t="s">
        <v>14</v>
      </c>
      <c r="I57" s="443"/>
      <c r="J57" s="443"/>
      <c r="K57" s="443"/>
      <c r="L57" s="263"/>
    </row>
    <row r="58" spans="1:13" ht="37.75" customHeight="1" x14ac:dyDescent="0.2">
      <c r="A58" s="486" t="s">
        <v>1187</v>
      </c>
      <c r="B58" s="487"/>
      <c r="C58" s="488"/>
      <c r="D58" s="25" t="s">
        <v>1223</v>
      </c>
      <c r="E58" s="380" t="s">
        <v>1189</v>
      </c>
      <c r="F58" s="422" t="s">
        <v>188</v>
      </c>
      <c r="G58" s="423"/>
      <c r="H58" s="480" t="s">
        <v>1188</v>
      </c>
      <c r="I58" s="481"/>
      <c r="J58" s="481"/>
      <c r="K58" s="482"/>
      <c r="L58" s="285"/>
    </row>
    <row r="59" spans="1:13" ht="38.5" customHeight="1" x14ac:dyDescent="0.2">
      <c r="A59" s="424" t="s">
        <v>1224</v>
      </c>
      <c r="B59" s="425"/>
      <c r="C59" s="426"/>
      <c r="D59" s="381" t="s">
        <v>1186</v>
      </c>
      <c r="E59" s="58" t="s">
        <v>848</v>
      </c>
      <c r="F59" s="427" t="s">
        <v>188</v>
      </c>
      <c r="G59" s="428"/>
      <c r="H59" s="480" t="s">
        <v>569</v>
      </c>
      <c r="I59" s="481"/>
      <c r="J59" s="481"/>
      <c r="K59" s="482"/>
      <c r="L59" s="285"/>
    </row>
    <row r="60" spans="1:13" ht="97.25" customHeight="1" x14ac:dyDescent="0.2">
      <c r="A60" s="420" t="s">
        <v>1225</v>
      </c>
      <c r="B60" s="420"/>
      <c r="C60" s="421"/>
      <c r="D60" s="382" t="s">
        <v>1190</v>
      </c>
      <c r="E60" s="324" t="s">
        <v>1191</v>
      </c>
      <c r="F60" s="429" t="s">
        <v>188</v>
      </c>
      <c r="G60" s="430"/>
      <c r="H60" s="483" t="s">
        <v>570</v>
      </c>
      <c r="I60" s="484"/>
      <c r="J60" s="484"/>
      <c r="K60" s="485"/>
      <c r="L60" s="286"/>
    </row>
    <row r="61" spans="1:13" ht="16.25" customHeight="1" x14ac:dyDescent="0.2">
      <c r="A61" s="431" t="s">
        <v>0</v>
      </c>
      <c r="B61" s="433" t="s">
        <v>1</v>
      </c>
      <c r="C61" s="433" t="s">
        <v>2</v>
      </c>
      <c r="D61" s="433" t="s">
        <v>3</v>
      </c>
      <c r="E61" s="433" t="s">
        <v>4</v>
      </c>
      <c r="F61" s="433" t="s">
        <v>5</v>
      </c>
      <c r="G61" s="433" t="s">
        <v>6</v>
      </c>
      <c r="H61" s="417" t="s">
        <v>7</v>
      </c>
      <c r="I61" s="418"/>
      <c r="J61" s="418"/>
      <c r="K61" s="419"/>
      <c r="L61" s="264"/>
    </row>
    <row r="62" spans="1:13" ht="18.5" customHeight="1" x14ac:dyDescent="0.2">
      <c r="A62" s="432"/>
      <c r="B62" s="434"/>
      <c r="C62" s="434"/>
      <c r="D62" s="434"/>
      <c r="E62" s="434"/>
      <c r="F62" s="434"/>
      <c r="G62" s="434"/>
      <c r="H62" s="264" t="s">
        <v>8</v>
      </c>
      <c r="I62" s="264">
        <v>2013</v>
      </c>
      <c r="J62" s="264">
        <v>2014</v>
      </c>
      <c r="K62" s="264" t="s">
        <v>9</v>
      </c>
      <c r="L62" s="264" t="s">
        <v>10</v>
      </c>
    </row>
    <row r="63" spans="1:13" ht="84" customHeight="1" x14ac:dyDescent="0.2">
      <c r="A63" s="233" t="s">
        <v>37</v>
      </c>
      <c r="B63" s="362" t="s">
        <v>1404</v>
      </c>
      <c r="C63" s="54" t="s">
        <v>571</v>
      </c>
      <c r="D63" s="53" t="s">
        <v>400</v>
      </c>
      <c r="E63" s="50" t="s">
        <v>188</v>
      </c>
      <c r="F63" s="50" t="s">
        <v>188</v>
      </c>
      <c r="G63" s="63" t="s">
        <v>192</v>
      </c>
      <c r="H63" s="44">
        <v>7805</v>
      </c>
      <c r="I63" s="45">
        <v>2400</v>
      </c>
      <c r="J63" s="46">
        <v>3000</v>
      </c>
      <c r="K63" s="44">
        <v>2405</v>
      </c>
      <c r="L63" s="283" t="s">
        <v>892</v>
      </c>
    </row>
    <row r="64" spans="1:13" ht="48.5" customHeight="1" x14ac:dyDescent="0.2">
      <c r="A64" s="233" t="s">
        <v>572</v>
      </c>
      <c r="B64" s="47" t="s">
        <v>1149</v>
      </c>
      <c r="C64" s="41" t="s">
        <v>582</v>
      </c>
      <c r="D64" s="47" t="s">
        <v>583</v>
      </c>
      <c r="E64" s="48" t="s">
        <v>204</v>
      </c>
      <c r="F64" s="48" t="s">
        <v>862</v>
      </c>
      <c r="G64" s="50" t="s">
        <v>205</v>
      </c>
      <c r="H64" s="50">
        <v>6000</v>
      </c>
      <c r="I64" s="50"/>
      <c r="J64" s="50">
        <v>2000</v>
      </c>
      <c r="K64" s="50">
        <v>4000</v>
      </c>
      <c r="L64" s="48" t="s">
        <v>206</v>
      </c>
    </row>
    <row r="65" spans="1:13" ht="72.5" customHeight="1" x14ac:dyDescent="0.2">
      <c r="A65" s="233" t="s">
        <v>38</v>
      </c>
      <c r="B65" s="55" t="s">
        <v>573</v>
      </c>
      <c r="C65" s="54" t="s">
        <v>401</v>
      </c>
      <c r="D65" s="47" t="s">
        <v>574</v>
      </c>
      <c r="E65" s="48" t="s">
        <v>207</v>
      </c>
      <c r="F65" s="48" t="s">
        <v>208</v>
      </c>
      <c r="G65" s="48" t="s">
        <v>209</v>
      </c>
      <c r="H65" s="50">
        <v>15800</v>
      </c>
      <c r="I65" s="50">
        <v>2800</v>
      </c>
      <c r="J65" s="50">
        <v>4000</v>
      </c>
      <c r="K65" s="49">
        <v>9000</v>
      </c>
      <c r="L65" s="50" t="s">
        <v>903</v>
      </c>
    </row>
    <row r="66" spans="1:13" s="118" customFormat="1" ht="63" customHeight="1" x14ac:dyDescent="0.2">
      <c r="A66" s="238" t="s">
        <v>39</v>
      </c>
      <c r="B66" s="54" t="s">
        <v>575</v>
      </c>
      <c r="C66" s="42" t="s">
        <v>403</v>
      </c>
      <c r="D66" s="54" t="s">
        <v>853</v>
      </c>
      <c r="E66" s="63" t="s">
        <v>189</v>
      </c>
      <c r="F66" s="51" t="s">
        <v>576</v>
      </c>
      <c r="G66" s="51" t="s">
        <v>402</v>
      </c>
      <c r="H66" s="51"/>
      <c r="I66" s="270"/>
      <c r="J66" s="270"/>
      <c r="K66" s="51"/>
      <c r="L66" s="51" t="s">
        <v>889</v>
      </c>
    </row>
    <row r="67" spans="1:13" s="132" customFormat="1" ht="52.25" customHeight="1" x14ac:dyDescent="0.2">
      <c r="A67" s="262" t="s">
        <v>40</v>
      </c>
      <c r="B67" s="144" t="s">
        <v>577</v>
      </c>
      <c r="C67" s="41" t="s">
        <v>854</v>
      </c>
      <c r="D67" s="41" t="s">
        <v>855</v>
      </c>
      <c r="E67" s="63" t="s">
        <v>584</v>
      </c>
      <c r="F67" s="63" t="s">
        <v>585</v>
      </c>
      <c r="G67" s="51" t="s">
        <v>559</v>
      </c>
      <c r="H67" s="51"/>
      <c r="I67" s="270"/>
      <c r="J67" s="51"/>
      <c r="K67" s="51"/>
      <c r="L67" s="250" t="s">
        <v>894</v>
      </c>
    </row>
    <row r="68" spans="1:13" ht="23" customHeight="1" x14ac:dyDescent="0.2">
      <c r="B68" s="33"/>
      <c r="H68" s="272">
        <f>SUM(H56,H45,H36,H24,H10)</f>
        <v>148980</v>
      </c>
      <c r="I68" s="272">
        <f>SUM(I56,I45,I36,I24,I10)</f>
        <v>20000</v>
      </c>
      <c r="J68" s="272">
        <f>SUM(J56,J45,J36,J24,J10)</f>
        <v>24975</v>
      </c>
      <c r="K68" s="272">
        <f>SUM(K56,K45,K36,K24,K10)</f>
        <v>104005</v>
      </c>
      <c r="M68" s="272"/>
    </row>
    <row r="69" spans="1:13" ht="16.75" customHeight="1" x14ac:dyDescent="0.2">
      <c r="A69" s="136" t="s">
        <v>590</v>
      </c>
      <c r="B69" s="31"/>
    </row>
    <row r="70" spans="1:13" ht="16.25" customHeight="1" x14ac:dyDescent="0.2">
      <c r="A70" s="2" t="s">
        <v>589</v>
      </c>
      <c r="B70" s="2"/>
    </row>
    <row r="71" spans="1:13" ht="14.5" customHeight="1" x14ac:dyDescent="0.2">
      <c r="A71" s="2" t="s">
        <v>591</v>
      </c>
      <c r="B71" s="2"/>
    </row>
    <row r="72" spans="1:13" ht="16.75" customHeight="1" x14ac:dyDescent="0.2">
      <c r="A72" s="2" t="s">
        <v>592</v>
      </c>
      <c r="B72" s="2"/>
    </row>
    <row r="73" spans="1:13" ht="16.25" customHeight="1" x14ac:dyDescent="0.2">
      <c r="A73" s="2" t="s">
        <v>593</v>
      </c>
      <c r="B73" s="2"/>
    </row>
    <row r="74" spans="1:13" ht="16.25" customHeight="1" x14ac:dyDescent="0.2">
      <c r="A74" s="2" t="s">
        <v>594</v>
      </c>
      <c r="B74" s="2"/>
    </row>
    <row r="75" spans="1:13" ht="17.5" customHeight="1" x14ac:dyDescent="0.2">
      <c r="A75" s="2" t="s">
        <v>856</v>
      </c>
    </row>
  </sheetData>
  <mergeCells count="116">
    <mergeCell ref="A56:G56"/>
    <mergeCell ref="A57:C57"/>
    <mergeCell ref="A58:C58"/>
    <mergeCell ref="A12:C12"/>
    <mergeCell ref="A27:C27"/>
    <mergeCell ref="F27:G27"/>
    <mergeCell ref="G14:G15"/>
    <mergeCell ref="A24:G24"/>
    <mergeCell ref="A25:C25"/>
    <mergeCell ref="A26:C26"/>
    <mergeCell ref="F14:F15"/>
    <mergeCell ref="F38:G38"/>
    <mergeCell ref="F28:F29"/>
    <mergeCell ref="G28:G29"/>
    <mergeCell ref="F25:G25"/>
    <mergeCell ref="A28:A29"/>
    <mergeCell ref="B28:B29"/>
    <mergeCell ref="C28:C29"/>
    <mergeCell ref="D28:D29"/>
    <mergeCell ref="E28:E29"/>
    <mergeCell ref="A13:C13"/>
    <mergeCell ref="A14:A15"/>
    <mergeCell ref="B14:B15"/>
    <mergeCell ref="A38:C38"/>
    <mergeCell ref="H47:K47"/>
    <mergeCell ref="H48:K48"/>
    <mergeCell ref="H58:K58"/>
    <mergeCell ref="H57:K57"/>
    <mergeCell ref="H59:K59"/>
    <mergeCell ref="H60:K60"/>
    <mergeCell ref="H28:K28"/>
    <mergeCell ref="H49:K49"/>
    <mergeCell ref="H39:K39"/>
    <mergeCell ref="H40:K40"/>
    <mergeCell ref="H37:K37"/>
    <mergeCell ref="H38:K38"/>
    <mergeCell ref="H11:K11"/>
    <mergeCell ref="H12:K12"/>
    <mergeCell ref="H13:K13"/>
    <mergeCell ref="H25:K25"/>
    <mergeCell ref="H26:K26"/>
    <mergeCell ref="H27:K27"/>
    <mergeCell ref="H14:K14"/>
    <mergeCell ref="H9:K9"/>
    <mergeCell ref="H46:K46"/>
    <mergeCell ref="G1:G2"/>
    <mergeCell ref="H1:K1"/>
    <mergeCell ref="A4:G4"/>
    <mergeCell ref="A10:G10"/>
    <mergeCell ref="A1:A2"/>
    <mergeCell ref="B1:B2"/>
    <mergeCell ref="C1:C2"/>
    <mergeCell ref="D1:D2"/>
    <mergeCell ref="E1:E2"/>
    <mergeCell ref="F1:F2"/>
    <mergeCell ref="A3:L3"/>
    <mergeCell ref="A5:C5"/>
    <mergeCell ref="F5:G5"/>
    <mergeCell ref="F6:G6"/>
    <mergeCell ref="H6:K6"/>
    <mergeCell ref="F7:G7"/>
    <mergeCell ref="H7:K7"/>
    <mergeCell ref="A9:C9"/>
    <mergeCell ref="A8:C8"/>
    <mergeCell ref="A7:C7"/>
    <mergeCell ref="A6:C6"/>
    <mergeCell ref="H5:K5"/>
    <mergeCell ref="H8:K8"/>
    <mergeCell ref="F9:G9"/>
    <mergeCell ref="A37:C37"/>
    <mergeCell ref="F37:G37"/>
    <mergeCell ref="A39:C39"/>
    <mergeCell ref="F39:G39"/>
    <mergeCell ref="C14:C15"/>
    <mergeCell ref="D14:D15"/>
    <mergeCell ref="E14:E15"/>
    <mergeCell ref="A11:C11"/>
    <mergeCell ref="A36:G36"/>
    <mergeCell ref="F26:G26"/>
    <mergeCell ref="F11:G11"/>
    <mergeCell ref="F12:G12"/>
    <mergeCell ref="F13:G13"/>
    <mergeCell ref="A40:A41"/>
    <mergeCell ref="F47:G47"/>
    <mergeCell ref="A45:G45"/>
    <mergeCell ref="A46:C46"/>
    <mergeCell ref="B40:B41"/>
    <mergeCell ref="C40:C41"/>
    <mergeCell ref="D40:D41"/>
    <mergeCell ref="E40:E41"/>
    <mergeCell ref="F40:F41"/>
    <mergeCell ref="G40:G41"/>
    <mergeCell ref="F8:G8"/>
    <mergeCell ref="A47:C47"/>
    <mergeCell ref="H61:K61"/>
    <mergeCell ref="A60:C60"/>
    <mergeCell ref="F58:G58"/>
    <mergeCell ref="A59:C59"/>
    <mergeCell ref="F59:G59"/>
    <mergeCell ref="F60:G60"/>
    <mergeCell ref="A61:A62"/>
    <mergeCell ref="B61:B62"/>
    <mergeCell ref="C61:C62"/>
    <mergeCell ref="D61:D62"/>
    <mergeCell ref="E61:E62"/>
    <mergeCell ref="F61:F62"/>
    <mergeCell ref="G61:G62"/>
    <mergeCell ref="A48:C48"/>
    <mergeCell ref="F48:G48"/>
    <mergeCell ref="A49:A50"/>
    <mergeCell ref="B49:B50"/>
    <mergeCell ref="C49:C50"/>
    <mergeCell ref="D49:D50"/>
    <mergeCell ref="E49:E50"/>
    <mergeCell ref="F49:F50"/>
    <mergeCell ref="G49:G50"/>
  </mergeCells>
  <pageMargins left="0.25" right="0.25"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zoomScale="125" zoomScaleNormal="125" zoomScalePageLayoutView="125" workbookViewId="0">
      <pane ySplit="2" topLeftCell="A8" activePane="bottomLeft" state="frozen"/>
      <selection pane="bottomLeft" activeCell="D14" sqref="D14"/>
    </sheetView>
  </sheetViews>
  <sheetFormatPr baseColWidth="10" defaultColWidth="8.83203125" defaultRowHeight="15" x14ac:dyDescent="0.2"/>
  <cols>
    <col min="1" max="1" width="8.33203125" customWidth="1"/>
    <col min="2" max="2" width="20.5" customWidth="1"/>
    <col min="3" max="3" width="25.5" customWidth="1"/>
    <col min="4" max="4" width="31.33203125" customWidth="1"/>
    <col min="5" max="5" width="15" style="133" customWidth="1"/>
    <col min="6" max="6" width="11.6640625" customWidth="1"/>
    <col min="7" max="7" width="10.33203125" customWidth="1"/>
    <col min="8" max="8" width="13.33203125" customWidth="1"/>
    <col min="9" max="9" width="13.83203125" customWidth="1"/>
    <col min="10" max="10" width="12.83203125" customWidth="1"/>
    <col min="11" max="11" width="12.1640625" customWidth="1"/>
    <col min="12" max="12" width="36.5" customWidth="1"/>
    <col min="13" max="13" width="14.1640625" customWidth="1"/>
  </cols>
  <sheetData>
    <row r="1" spans="1:13" x14ac:dyDescent="0.2">
      <c r="A1" s="500" t="s">
        <v>0</v>
      </c>
      <c r="B1" s="498" t="s">
        <v>1</v>
      </c>
      <c r="C1" s="498" t="s">
        <v>2</v>
      </c>
      <c r="D1" s="498" t="s">
        <v>3</v>
      </c>
      <c r="E1" s="433" t="s">
        <v>4</v>
      </c>
      <c r="F1" s="498" t="s">
        <v>5</v>
      </c>
      <c r="G1" s="498" t="s">
        <v>6</v>
      </c>
      <c r="H1" s="417" t="s">
        <v>7</v>
      </c>
      <c r="I1" s="418"/>
      <c r="J1" s="418"/>
      <c r="K1" s="419"/>
      <c r="L1" s="1"/>
      <c r="M1" s="2"/>
    </row>
    <row r="2" spans="1:13" x14ac:dyDescent="0.2">
      <c r="A2" s="431"/>
      <c r="B2" s="433"/>
      <c r="C2" s="433"/>
      <c r="D2" s="433"/>
      <c r="E2" s="434"/>
      <c r="F2" s="433"/>
      <c r="G2" s="433"/>
      <c r="H2" s="294" t="s">
        <v>8</v>
      </c>
      <c r="I2" s="294">
        <v>2013</v>
      </c>
      <c r="J2" s="294">
        <v>2014</v>
      </c>
      <c r="K2" s="294" t="s">
        <v>9</v>
      </c>
      <c r="L2" s="4" t="s">
        <v>10</v>
      </c>
      <c r="M2" s="2"/>
    </row>
    <row r="3" spans="1:13" ht="17.5" customHeight="1" x14ac:dyDescent="0.2">
      <c r="A3" s="5" t="s">
        <v>210</v>
      </c>
      <c r="B3" s="6"/>
      <c r="C3" s="6"/>
      <c r="D3" s="6"/>
      <c r="E3" s="316"/>
      <c r="F3" s="6"/>
      <c r="G3" s="6"/>
      <c r="H3" s="6"/>
      <c r="I3" s="6"/>
      <c r="J3" s="6"/>
      <c r="K3" s="6"/>
      <c r="L3" s="7"/>
    </row>
    <row r="4" spans="1:13" ht="19.75" customHeight="1" thickBot="1" x14ac:dyDescent="0.25">
      <c r="A4" s="447" t="s">
        <v>824</v>
      </c>
      <c r="B4" s="448"/>
      <c r="C4" s="448"/>
      <c r="D4" s="448"/>
      <c r="E4" s="448"/>
      <c r="F4" s="448"/>
      <c r="G4" s="449"/>
      <c r="H4" s="258">
        <v>175898</v>
      </c>
      <c r="I4" s="258">
        <v>26000</v>
      </c>
      <c r="J4" s="258">
        <v>34965</v>
      </c>
      <c r="K4" s="258">
        <v>114933</v>
      </c>
      <c r="L4" s="301"/>
      <c r="M4" s="30"/>
    </row>
    <row r="5" spans="1:13" ht="20" customHeight="1" x14ac:dyDescent="0.2">
      <c r="A5" s="10" t="s">
        <v>11</v>
      </c>
      <c r="B5" s="11"/>
      <c r="C5" s="12"/>
      <c r="D5" s="140" t="s">
        <v>12</v>
      </c>
      <c r="E5" s="140" t="s">
        <v>3</v>
      </c>
      <c r="F5" s="502" t="s">
        <v>13</v>
      </c>
      <c r="G5" s="503"/>
      <c r="H5" s="511" t="s">
        <v>14</v>
      </c>
      <c r="I5" s="512"/>
      <c r="J5" s="512"/>
      <c r="K5" s="513"/>
      <c r="L5" s="259"/>
      <c r="M5" s="9"/>
    </row>
    <row r="6" spans="1:13" ht="48" customHeight="1" x14ac:dyDescent="0.2">
      <c r="A6" s="499" t="s">
        <v>1014</v>
      </c>
      <c r="B6" s="465"/>
      <c r="C6" s="466"/>
      <c r="D6" s="64" t="s">
        <v>1022</v>
      </c>
      <c r="E6" s="276" t="s">
        <v>1231</v>
      </c>
      <c r="F6" s="413" t="s">
        <v>1015</v>
      </c>
      <c r="G6" s="414"/>
      <c r="H6" s="413" t="s">
        <v>954</v>
      </c>
      <c r="I6" s="461"/>
      <c r="J6" s="461"/>
      <c r="K6" s="414"/>
      <c r="L6" s="203"/>
      <c r="M6" s="2"/>
    </row>
    <row r="7" spans="1:13" ht="39" customHeight="1" x14ac:dyDescent="0.2">
      <c r="A7" s="499" t="s">
        <v>1257</v>
      </c>
      <c r="B7" s="465"/>
      <c r="C7" s="466"/>
      <c r="D7" s="277" t="s">
        <v>1260</v>
      </c>
      <c r="E7" s="276" t="s">
        <v>1258</v>
      </c>
      <c r="F7" s="413" t="s">
        <v>1015</v>
      </c>
      <c r="G7" s="414"/>
      <c r="H7" s="499" t="s">
        <v>1259</v>
      </c>
      <c r="I7" s="465"/>
      <c r="J7" s="465"/>
      <c r="K7" s="466"/>
      <c r="L7" s="203"/>
      <c r="M7" s="2"/>
    </row>
    <row r="8" spans="1:13" ht="22.75" customHeight="1" x14ac:dyDescent="0.2">
      <c r="A8" s="450" t="s">
        <v>42</v>
      </c>
      <c r="B8" s="451"/>
      <c r="C8" s="451"/>
      <c r="D8" s="451"/>
      <c r="E8" s="451"/>
      <c r="F8" s="451"/>
      <c r="G8" s="452"/>
      <c r="H8" s="15">
        <f>SUM(H14:H21)</f>
        <v>53600</v>
      </c>
      <c r="I8" s="15">
        <f>SUM(I14:I21)</f>
        <v>2000</v>
      </c>
      <c r="J8" s="15">
        <f>SUM(J14:J21)</f>
        <v>6000</v>
      </c>
      <c r="K8" s="15">
        <f>SUM(K14:K21)</f>
        <v>45600</v>
      </c>
      <c r="L8" s="302"/>
      <c r="M8" s="31"/>
    </row>
    <row r="9" spans="1:13" ht="23" customHeight="1" x14ac:dyDescent="0.2">
      <c r="A9" s="440" t="s">
        <v>15</v>
      </c>
      <c r="B9" s="441"/>
      <c r="C9" s="442"/>
      <c r="D9" s="60" t="s">
        <v>12</v>
      </c>
      <c r="E9" s="317" t="s">
        <v>3</v>
      </c>
      <c r="F9" s="445" t="s">
        <v>13</v>
      </c>
      <c r="G9" s="446"/>
      <c r="H9" s="427" t="s">
        <v>14</v>
      </c>
      <c r="I9" s="443"/>
      <c r="J9" s="443"/>
      <c r="K9" s="443"/>
      <c r="L9" s="428"/>
      <c r="M9" s="2"/>
    </row>
    <row r="10" spans="1:13" ht="72" customHeight="1" x14ac:dyDescent="0.2">
      <c r="A10" s="440" t="s">
        <v>1058</v>
      </c>
      <c r="B10" s="441"/>
      <c r="C10" s="516"/>
      <c r="D10" s="21" t="s">
        <v>1021</v>
      </c>
      <c r="E10" s="318" t="s">
        <v>1405</v>
      </c>
      <c r="F10" s="427" t="s">
        <v>1017</v>
      </c>
      <c r="G10" s="428"/>
      <c r="H10" s="517" t="s">
        <v>1239</v>
      </c>
      <c r="I10" s="518"/>
      <c r="J10" s="518"/>
      <c r="K10" s="518"/>
      <c r="L10" s="519"/>
      <c r="M10" s="2"/>
    </row>
    <row r="11" spans="1:13" ht="28.25" customHeight="1" x14ac:dyDescent="0.2">
      <c r="A11" s="424" t="s">
        <v>1236</v>
      </c>
      <c r="B11" s="425"/>
      <c r="C11" s="426"/>
      <c r="D11" s="309" t="s">
        <v>1228</v>
      </c>
      <c r="E11" s="308" t="s">
        <v>1229</v>
      </c>
      <c r="F11" s="520" t="s">
        <v>212</v>
      </c>
      <c r="G11" s="520"/>
      <c r="H11" s="440" t="s">
        <v>1240</v>
      </c>
      <c r="I11" s="441"/>
      <c r="J11" s="441"/>
      <c r="K11" s="441"/>
      <c r="L11" s="516"/>
      <c r="M11" s="2"/>
    </row>
    <row r="12" spans="1:13" ht="14.5" customHeight="1" x14ac:dyDescent="0.2">
      <c r="A12" s="500" t="s">
        <v>0</v>
      </c>
      <c r="B12" s="498" t="s">
        <v>1</v>
      </c>
      <c r="C12" s="498" t="s">
        <v>525</v>
      </c>
      <c r="D12" s="498" t="s">
        <v>526</v>
      </c>
      <c r="E12" s="433" t="s">
        <v>4</v>
      </c>
      <c r="F12" s="434" t="s">
        <v>813</v>
      </c>
      <c r="G12" s="434" t="s">
        <v>6</v>
      </c>
      <c r="H12" s="417" t="s">
        <v>7</v>
      </c>
      <c r="I12" s="418"/>
      <c r="J12" s="418"/>
      <c r="K12" s="419"/>
      <c r="L12" s="1"/>
      <c r="M12" s="2"/>
    </row>
    <row r="13" spans="1:13" x14ac:dyDescent="0.2">
      <c r="A13" s="500"/>
      <c r="B13" s="498"/>
      <c r="C13" s="498"/>
      <c r="D13" s="498"/>
      <c r="E13" s="434"/>
      <c r="F13" s="498"/>
      <c r="G13" s="498"/>
      <c r="H13" s="295" t="s">
        <v>8</v>
      </c>
      <c r="I13" s="295">
        <v>2013</v>
      </c>
      <c r="J13" s="295">
        <v>2014</v>
      </c>
      <c r="K13" s="295" t="s">
        <v>9</v>
      </c>
      <c r="L13" s="1" t="s">
        <v>10</v>
      </c>
      <c r="M13" s="2"/>
    </row>
    <row r="14" spans="1:13" s="289" customFormat="1" ht="144" customHeight="1" x14ac:dyDescent="0.2">
      <c r="A14" s="62" t="s">
        <v>47</v>
      </c>
      <c r="B14" s="290" t="s">
        <v>1129</v>
      </c>
      <c r="C14" s="290" t="s">
        <v>1406</v>
      </c>
      <c r="D14" s="292" t="s">
        <v>1407</v>
      </c>
      <c r="E14" s="287" t="s">
        <v>1057</v>
      </c>
      <c r="F14" s="287" t="s">
        <v>1408</v>
      </c>
      <c r="G14" s="287" t="s">
        <v>751</v>
      </c>
      <c r="H14" s="63" t="s">
        <v>346</v>
      </c>
      <c r="I14" s="63" t="s">
        <v>346</v>
      </c>
      <c r="J14" s="270"/>
      <c r="K14" s="270"/>
      <c r="L14" s="311" t="s">
        <v>984</v>
      </c>
      <c r="M14" s="288"/>
    </row>
    <row r="15" spans="1:13" ht="86.5" customHeight="1" x14ac:dyDescent="0.2">
      <c r="A15" s="62" t="s">
        <v>48</v>
      </c>
      <c r="B15" s="296" t="s">
        <v>830</v>
      </c>
      <c r="C15" s="62" t="s">
        <v>831</v>
      </c>
      <c r="D15" s="62" t="s">
        <v>809</v>
      </c>
      <c r="E15" s="48" t="s">
        <v>189</v>
      </c>
      <c r="F15" s="48" t="s">
        <v>214</v>
      </c>
      <c r="G15" s="50" t="s">
        <v>345</v>
      </c>
      <c r="H15" s="63" t="s">
        <v>346</v>
      </c>
      <c r="I15" s="63" t="s">
        <v>346</v>
      </c>
      <c r="J15" s="63" t="s">
        <v>346</v>
      </c>
      <c r="K15" s="63" t="s">
        <v>346</v>
      </c>
      <c r="L15" s="314"/>
      <c r="M15" s="296"/>
    </row>
    <row r="16" spans="1:13" ht="75" customHeight="1" x14ac:dyDescent="0.2">
      <c r="A16" s="62" t="s">
        <v>49</v>
      </c>
      <c r="B16" s="62" t="s">
        <v>215</v>
      </c>
      <c r="C16" s="62" t="s">
        <v>230</v>
      </c>
      <c r="D16" s="42" t="s">
        <v>832</v>
      </c>
      <c r="E16" s="48" t="s">
        <v>189</v>
      </c>
      <c r="F16" s="63" t="s">
        <v>833</v>
      </c>
      <c r="G16" s="63">
        <v>2014</v>
      </c>
      <c r="H16" s="48" t="s">
        <v>834</v>
      </c>
      <c r="I16" s="270"/>
      <c r="J16" s="63" t="s">
        <v>346</v>
      </c>
      <c r="K16" s="48"/>
      <c r="L16" s="63" t="s">
        <v>816</v>
      </c>
      <c r="M16" s="296"/>
    </row>
    <row r="17" spans="1:13" ht="58.75" customHeight="1" x14ac:dyDescent="0.2">
      <c r="A17" s="62" t="s">
        <v>50</v>
      </c>
      <c r="B17" s="62" t="s">
        <v>896</v>
      </c>
      <c r="C17" s="62" t="s">
        <v>231</v>
      </c>
      <c r="D17" s="62" t="s">
        <v>998</v>
      </c>
      <c r="E17" s="48" t="s">
        <v>189</v>
      </c>
      <c r="F17" s="48" t="s">
        <v>988</v>
      </c>
      <c r="G17" s="63" t="s">
        <v>216</v>
      </c>
      <c r="H17" s="48">
        <v>3600</v>
      </c>
      <c r="I17" s="270"/>
      <c r="J17" s="48">
        <v>1000</v>
      </c>
      <c r="K17" s="48">
        <v>2600</v>
      </c>
      <c r="L17" s="48" t="s">
        <v>1089</v>
      </c>
      <c r="M17" s="296"/>
    </row>
    <row r="18" spans="1:13" ht="61.75" customHeight="1" x14ac:dyDescent="0.2">
      <c r="A18" s="62" t="s">
        <v>36</v>
      </c>
      <c r="B18" s="62" t="s">
        <v>217</v>
      </c>
      <c r="C18" s="62" t="s">
        <v>218</v>
      </c>
      <c r="D18" s="62" t="s">
        <v>997</v>
      </c>
      <c r="E18" s="48" t="s">
        <v>189</v>
      </c>
      <c r="F18" s="48" t="s">
        <v>219</v>
      </c>
      <c r="G18" s="63">
        <v>2016</v>
      </c>
      <c r="H18" s="48">
        <v>26000</v>
      </c>
      <c r="I18" s="270"/>
      <c r="J18" s="270"/>
      <c r="K18" s="313">
        <v>26000</v>
      </c>
      <c r="L18" s="306" t="s">
        <v>985</v>
      </c>
      <c r="M18" s="296"/>
    </row>
    <row r="19" spans="1:13" ht="97.75" customHeight="1" x14ac:dyDescent="0.2">
      <c r="A19" s="62" t="s">
        <v>51</v>
      </c>
      <c r="B19" s="62" t="s">
        <v>994</v>
      </c>
      <c r="C19" s="62" t="s">
        <v>992</v>
      </c>
      <c r="D19" s="62" t="s">
        <v>996</v>
      </c>
      <c r="E19" s="48" t="s">
        <v>189</v>
      </c>
      <c r="F19" s="48" t="s">
        <v>829</v>
      </c>
      <c r="G19" s="48" t="s">
        <v>220</v>
      </c>
      <c r="H19" s="48">
        <v>12000</v>
      </c>
      <c r="I19" s="48">
        <v>2000</v>
      </c>
      <c r="J19" s="48">
        <v>2000</v>
      </c>
      <c r="K19" s="48">
        <v>8000</v>
      </c>
      <c r="L19" s="189" t="s">
        <v>899</v>
      </c>
      <c r="M19" s="296"/>
    </row>
    <row r="20" spans="1:13" ht="24" x14ac:dyDescent="0.2">
      <c r="A20" s="66" t="s">
        <v>222</v>
      </c>
      <c r="B20" s="67" t="s">
        <v>993</v>
      </c>
      <c r="C20" s="66" t="s">
        <v>975</v>
      </c>
      <c r="D20" s="66" t="s">
        <v>976</v>
      </c>
      <c r="E20" s="312" t="s">
        <v>189</v>
      </c>
      <c r="F20" s="312" t="s">
        <v>898</v>
      </c>
      <c r="G20" s="312" t="s">
        <v>221</v>
      </c>
      <c r="H20" s="48">
        <v>12000</v>
      </c>
      <c r="I20" s="48"/>
      <c r="J20" s="48">
        <v>3000</v>
      </c>
      <c r="K20" s="48">
        <v>9000</v>
      </c>
      <c r="L20" s="306" t="s">
        <v>991</v>
      </c>
      <c r="M20" s="296"/>
    </row>
    <row r="21" spans="1:13" ht="60" customHeight="1" x14ac:dyDescent="0.2">
      <c r="A21" s="62" t="s">
        <v>907</v>
      </c>
      <c r="B21" s="293" t="s">
        <v>995</v>
      </c>
      <c r="C21" s="62" t="s">
        <v>986</v>
      </c>
      <c r="D21" s="62" t="s">
        <v>987</v>
      </c>
      <c r="E21" s="48" t="s">
        <v>1057</v>
      </c>
      <c r="F21" s="48" t="s">
        <v>897</v>
      </c>
      <c r="G21" s="63">
        <v>2013</v>
      </c>
      <c r="H21" s="63" t="s">
        <v>346</v>
      </c>
      <c r="I21" s="63" t="s">
        <v>346</v>
      </c>
      <c r="J21" s="270"/>
      <c r="K21" s="270"/>
      <c r="L21" s="396" t="s">
        <v>1238</v>
      </c>
      <c r="M21" s="296"/>
    </row>
    <row r="22" spans="1:13" ht="25.25" customHeight="1" x14ac:dyDescent="0.2">
      <c r="A22" s="450" t="s">
        <v>43</v>
      </c>
      <c r="B22" s="526"/>
      <c r="C22" s="451"/>
      <c r="D22" s="451"/>
      <c r="E22" s="451"/>
      <c r="F22" s="451"/>
      <c r="G22" s="452"/>
      <c r="H22" s="15">
        <f>SUM(H28:H31)</f>
        <v>54500</v>
      </c>
      <c r="I22" s="15">
        <f>SUM(I28:I31)</f>
        <v>15000</v>
      </c>
      <c r="J22" s="15">
        <f>SUM(J28:J31)</f>
        <v>16000</v>
      </c>
      <c r="K22" s="15">
        <f>SUM(K28:K31)</f>
        <v>23500</v>
      </c>
      <c r="L22" s="302"/>
      <c r="M22" s="31"/>
    </row>
    <row r="23" spans="1:13" ht="26.5" customHeight="1" x14ac:dyDescent="0.2">
      <c r="A23" s="440" t="s">
        <v>15</v>
      </c>
      <c r="B23" s="441"/>
      <c r="C23" s="442"/>
      <c r="D23" s="61" t="s">
        <v>12</v>
      </c>
      <c r="E23" s="369" t="s">
        <v>3</v>
      </c>
      <c r="F23" s="525" t="s">
        <v>13</v>
      </c>
      <c r="G23" s="446"/>
      <c r="H23" s="427" t="s">
        <v>14</v>
      </c>
      <c r="I23" s="443"/>
      <c r="J23" s="443"/>
      <c r="K23" s="443"/>
      <c r="L23" s="428"/>
      <c r="M23" s="2"/>
    </row>
    <row r="24" spans="1:13" ht="37.75" customHeight="1" x14ac:dyDescent="0.2">
      <c r="A24" s="440" t="s">
        <v>1249</v>
      </c>
      <c r="B24" s="441"/>
      <c r="C24" s="516"/>
      <c r="D24" s="398" t="s">
        <v>1251</v>
      </c>
      <c r="E24" s="399" t="s">
        <v>1252</v>
      </c>
      <c r="F24" s="521" t="s">
        <v>1244</v>
      </c>
      <c r="G24" s="522"/>
      <c r="H24" s="527" t="s">
        <v>1248</v>
      </c>
      <c r="I24" s="528"/>
      <c r="J24" s="528"/>
      <c r="K24" s="528"/>
      <c r="L24" s="529"/>
      <c r="M24" s="2"/>
    </row>
    <row r="25" spans="1:13" ht="37.25" customHeight="1" x14ac:dyDescent="0.2">
      <c r="A25" s="440" t="s">
        <v>1250</v>
      </c>
      <c r="B25" s="441"/>
      <c r="C25" s="516"/>
      <c r="D25" s="398" t="s">
        <v>1246</v>
      </c>
      <c r="E25" s="399" t="s">
        <v>1247</v>
      </c>
      <c r="F25" s="521" t="s">
        <v>1244</v>
      </c>
      <c r="G25" s="522"/>
      <c r="H25" s="440" t="s">
        <v>1016</v>
      </c>
      <c r="I25" s="441"/>
      <c r="J25" s="441"/>
      <c r="K25" s="441"/>
      <c r="L25" s="516"/>
      <c r="M25" s="8"/>
    </row>
    <row r="26" spans="1:13" x14ac:dyDescent="0.2">
      <c r="A26" s="500" t="s">
        <v>0</v>
      </c>
      <c r="B26" s="498" t="s">
        <v>1</v>
      </c>
      <c r="C26" s="498" t="s">
        <v>2</v>
      </c>
      <c r="D26" s="498" t="s">
        <v>3</v>
      </c>
      <c r="E26" s="501" t="s">
        <v>4</v>
      </c>
      <c r="F26" s="498" t="s">
        <v>5</v>
      </c>
      <c r="G26" s="498" t="s">
        <v>6</v>
      </c>
      <c r="H26" s="417" t="s">
        <v>7</v>
      </c>
      <c r="I26" s="418"/>
      <c r="J26" s="418"/>
      <c r="K26" s="419"/>
      <c r="L26" s="1"/>
      <c r="M26" s="2"/>
    </row>
    <row r="27" spans="1:13" x14ac:dyDescent="0.2">
      <c r="A27" s="500"/>
      <c r="B27" s="498"/>
      <c r="C27" s="498"/>
      <c r="D27" s="498"/>
      <c r="E27" s="501"/>
      <c r="F27" s="498"/>
      <c r="G27" s="498"/>
      <c r="H27" s="295" t="s">
        <v>8</v>
      </c>
      <c r="I27" s="295">
        <v>2013</v>
      </c>
      <c r="J27" s="295">
        <v>2014</v>
      </c>
      <c r="K27" s="295" t="s">
        <v>9</v>
      </c>
      <c r="L27" s="1" t="s">
        <v>10</v>
      </c>
      <c r="M27" s="2"/>
    </row>
    <row r="28" spans="1:13" ht="39.5" customHeight="1" x14ac:dyDescent="0.2">
      <c r="A28" s="62" t="s">
        <v>52</v>
      </c>
      <c r="B28" s="293" t="s">
        <v>999</v>
      </c>
      <c r="C28" s="103" t="s">
        <v>658</v>
      </c>
      <c r="D28" s="103" t="s">
        <v>659</v>
      </c>
      <c r="E28" s="48" t="s">
        <v>189</v>
      </c>
      <c r="F28" s="48" t="s">
        <v>223</v>
      </c>
      <c r="G28" s="48" t="s">
        <v>192</v>
      </c>
      <c r="H28" s="48">
        <v>15500</v>
      </c>
      <c r="I28" s="313">
        <v>2000</v>
      </c>
      <c r="J28" s="48">
        <v>3000</v>
      </c>
      <c r="K28" s="48">
        <v>10500</v>
      </c>
      <c r="L28" s="48" t="s">
        <v>981</v>
      </c>
      <c r="M28" s="2"/>
    </row>
    <row r="29" spans="1:13" ht="112.25" customHeight="1" x14ac:dyDescent="0.2">
      <c r="A29" s="62" t="s">
        <v>53</v>
      </c>
      <c r="B29" s="100" t="s">
        <v>746</v>
      </c>
      <c r="C29" s="100" t="s">
        <v>1000</v>
      </c>
      <c r="D29" s="100" t="s">
        <v>978</v>
      </c>
      <c r="E29" s="48" t="s">
        <v>189</v>
      </c>
      <c r="F29" s="48" t="s">
        <v>224</v>
      </c>
      <c r="G29" s="48" t="s">
        <v>905</v>
      </c>
      <c r="H29" s="48"/>
      <c r="I29" s="270"/>
      <c r="J29" s="270"/>
      <c r="K29" s="48"/>
      <c r="L29" s="63" t="s">
        <v>981</v>
      </c>
      <c r="M29" s="2"/>
    </row>
    <row r="30" spans="1:13" ht="74.5" customHeight="1" x14ac:dyDescent="0.2">
      <c r="A30" s="62" t="s">
        <v>225</v>
      </c>
      <c r="B30" s="62" t="s">
        <v>979</v>
      </c>
      <c r="C30" s="62" t="s">
        <v>982</v>
      </c>
      <c r="D30" s="42" t="s">
        <v>983</v>
      </c>
      <c r="E30" s="48" t="s">
        <v>212</v>
      </c>
      <c r="F30" s="48" t="s">
        <v>212</v>
      </c>
      <c r="G30" s="48">
        <v>2013</v>
      </c>
      <c r="H30" s="48">
        <v>39000</v>
      </c>
      <c r="I30" s="48">
        <v>13000</v>
      </c>
      <c r="J30" s="48">
        <v>13000</v>
      </c>
      <c r="K30" s="48">
        <v>13000</v>
      </c>
      <c r="L30" s="48" t="s">
        <v>980</v>
      </c>
      <c r="M30" s="2"/>
    </row>
    <row r="31" spans="1:13" ht="111.5" customHeight="1" x14ac:dyDescent="0.2">
      <c r="A31" s="62" t="s">
        <v>226</v>
      </c>
      <c r="B31" s="293" t="s">
        <v>906</v>
      </c>
      <c r="C31" s="62" t="s">
        <v>989</v>
      </c>
      <c r="D31" s="297" t="s">
        <v>1040</v>
      </c>
      <c r="E31" s="48" t="s">
        <v>189</v>
      </c>
      <c r="F31" s="48" t="s">
        <v>900</v>
      </c>
      <c r="G31" s="48" t="s">
        <v>901</v>
      </c>
      <c r="H31" s="48"/>
      <c r="I31" s="270"/>
      <c r="J31" s="270"/>
      <c r="K31" s="48"/>
      <c r="L31" s="63" t="s">
        <v>990</v>
      </c>
      <c r="M31" s="2"/>
    </row>
    <row r="32" spans="1:13" ht="26.5" customHeight="1" x14ac:dyDescent="0.2">
      <c r="A32" s="437" t="s">
        <v>44</v>
      </c>
      <c r="B32" s="438"/>
      <c r="C32" s="438"/>
      <c r="D32" s="438"/>
      <c r="E32" s="438"/>
      <c r="F32" s="438"/>
      <c r="G32" s="439"/>
      <c r="H32" s="15">
        <f>SUM(H38:H40)</f>
        <v>11798</v>
      </c>
      <c r="I32" s="15">
        <f>SUM(I38:I40)</f>
        <v>0</v>
      </c>
      <c r="J32" s="15">
        <f>SUM(J38:J40)</f>
        <v>1965</v>
      </c>
      <c r="K32" s="15">
        <f>SUM(K38:K40)</f>
        <v>9833</v>
      </c>
      <c r="L32" s="302">
        <f>SUM(H32:K32)</f>
        <v>23596</v>
      </c>
      <c r="M32" s="31"/>
    </row>
    <row r="33" spans="1:13" ht="24.5" customHeight="1" x14ac:dyDescent="0.2">
      <c r="A33" s="440" t="s">
        <v>15</v>
      </c>
      <c r="B33" s="441"/>
      <c r="C33" s="442"/>
      <c r="D33" s="60" t="s">
        <v>12</v>
      </c>
      <c r="E33" s="61" t="s">
        <v>3</v>
      </c>
      <c r="F33" s="445" t="s">
        <v>13</v>
      </c>
      <c r="G33" s="446"/>
      <c r="H33" s="427" t="s">
        <v>14</v>
      </c>
      <c r="I33" s="443"/>
      <c r="J33" s="443"/>
      <c r="K33" s="443"/>
      <c r="L33" s="428"/>
      <c r="M33" s="2"/>
    </row>
    <row r="34" spans="1:13" ht="49.25" customHeight="1" x14ac:dyDescent="0.2">
      <c r="A34" s="507" t="s">
        <v>1023</v>
      </c>
      <c r="B34" s="508"/>
      <c r="C34" s="509"/>
      <c r="D34" s="177" t="s">
        <v>1253</v>
      </c>
      <c r="E34" s="321" t="s">
        <v>1254</v>
      </c>
      <c r="F34" s="514" t="s">
        <v>228</v>
      </c>
      <c r="G34" s="515"/>
      <c r="H34" s="507" t="s">
        <v>1271</v>
      </c>
      <c r="I34" s="508"/>
      <c r="J34" s="508"/>
      <c r="K34" s="508"/>
      <c r="L34" s="509"/>
    </row>
    <row r="35" spans="1:13" ht="60" x14ac:dyDescent="0.2">
      <c r="A35" s="504" t="s">
        <v>1037</v>
      </c>
      <c r="B35" s="505"/>
      <c r="C35" s="506"/>
      <c r="D35" s="307" t="s">
        <v>1265</v>
      </c>
      <c r="E35" s="308" t="s">
        <v>1039</v>
      </c>
      <c r="F35" s="427" t="s">
        <v>1273</v>
      </c>
      <c r="G35" s="428"/>
      <c r="H35" s="440" t="s">
        <v>1272</v>
      </c>
      <c r="I35" s="441"/>
      <c r="J35" s="441"/>
      <c r="K35" s="441"/>
      <c r="L35" s="516"/>
      <c r="M35" s="2"/>
    </row>
    <row r="36" spans="1:13" x14ac:dyDescent="0.2">
      <c r="A36" s="500" t="s">
        <v>0</v>
      </c>
      <c r="B36" s="498" t="s">
        <v>1</v>
      </c>
      <c r="C36" s="498" t="s">
        <v>2</v>
      </c>
      <c r="D36" s="498" t="s">
        <v>3</v>
      </c>
      <c r="E36" s="433" t="s">
        <v>4</v>
      </c>
      <c r="F36" s="498" t="s">
        <v>5</v>
      </c>
      <c r="G36" s="498" t="s">
        <v>6</v>
      </c>
      <c r="H36" s="417" t="s">
        <v>7</v>
      </c>
      <c r="I36" s="418"/>
      <c r="J36" s="418"/>
      <c r="K36" s="419"/>
      <c r="L36" s="1"/>
      <c r="M36" s="2"/>
    </row>
    <row r="37" spans="1:13" x14ac:dyDescent="0.2">
      <c r="A37" s="500"/>
      <c r="B37" s="498"/>
      <c r="C37" s="498"/>
      <c r="D37" s="498"/>
      <c r="E37" s="434"/>
      <c r="F37" s="498"/>
      <c r="G37" s="498"/>
      <c r="H37" s="295" t="s">
        <v>8</v>
      </c>
      <c r="I37" s="295">
        <v>2013</v>
      </c>
      <c r="J37" s="295">
        <v>2014</v>
      </c>
      <c r="K37" s="295" t="s">
        <v>9</v>
      </c>
      <c r="L37" s="1" t="s">
        <v>10</v>
      </c>
      <c r="M37" s="2"/>
    </row>
    <row r="38" spans="1:13" ht="36.5" customHeight="1" x14ac:dyDescent="0.2">
      <c r="A38" s="62" t="s">
        <v>54</v>
      </c>
      <c r="B38" s="42" t="s">
        <v>902</v>
      </c>
      <c r="C38" s="42" t="s">
        <v>1036</v>
      </c>
      <c r="D38" s="42" t="s">
        <v>1266</v>
      </c>
      <c r="E38" s="48" t="s">
        <v>189</v>
      </c>
      <c r="F38" s="48" t="s">
        <v>977</v>
      </c>
      <c r="G38" s="48" t="s">
        <v>721</v>
      </c>
      <c r="H38" s="48">
        <v>833</v>
      </c>
      <c r="I38" s="270"/>
      <c r="J38" s="270"/>
      <c r="K38" s="48">
        <v>833</v>
      </c>
      <c r="L38" s="53"/>
      <c r="M38" s="2"/>
    </row>
    <row r="39" spans="1:13" ht="40.75" customHeight="1" x14ac:dyDescent="0.2">
      <c r="A39" s="62" t="s">
        <v>28</v>
      </c>
      <c r="B39" s="293" t="s">
        <v>227</v>
      </c>
      <c r="C39" s="62" t="s">
        <v>989</v>
      </c>
      <c r="D39" s="62" t="s">
        <v>1001</v>
      </c>
      <c r="E39" s="48" t="s">
        <v>189</v>
      </c>
      <c r="F39" s="48" t="s">
        <v>1004</v>
      </c>
      <c r="G39" s="48">
        <v>2014</v>
      </c>
      <c r="H39" s="48">
        <v>5465</v>
      </c>
      <c r="I39" s="270"/>
      <c r="J39" s="48">
        <v>965</v>
      </c>
      <c r="K39" s="48">
        <v>4500</v>
      </c>
      <c r="L39" s="53"/>
      <c r="M39" s="2"/>
    </row>
    <row r="40" spans="1:13" ht="42" customHeight="1" x14ac:dyDescent="0.2">
      <c r="A40" s="62" t="s">
        <v>55</v>
      </c>
      <c r="B40" s="145" t="s">
        <v>229</v>
      </c>
      <c r="C40" s="62" t="s">
        <v>989</v>
      </c>
      <c r="D40" s="62" t="s">
        <v>1002</v>
      </c>
      <c r="E40" s="48" t="s">
        <v>189</v>
      </c>
      <c r="F40" s="48" t="s">
        <v>1004</v>
      </c>
      <c r="G40" s="48">
        <v>2014</v>
      </c>
      <c r="H40" s="48">
        <v>5500</v>
      </c>
      <c r="I40" s="270"/>
      <c r="J40" s="48">
        <v>1000</v>
      </c>
      <c r="K40" s="48">
        <v>4500</v>
      </c>
      <c r="L40" s="62"/>
      <c r="M40" s="2"/>
    </row>
    <row r="41" spans="1:13" ht="18.5" customHeight="1" x14ac:dyDescent="0.2">
      <c r="A41" s="437" t="s">
        <v>45</v>
      </c>
      <c r="B41" s="438"/>
      <c r="C41" s="438"/>
      <c r="D41" s="438"/>
      <c r="E41" s="438"/>
      <c r="F41" s="438"/>
      <c r="G41" s="439"/>
      <c r="H41" s="15">
        <f>SUM(H47,H48)</f>
        <v>56000</v>
      </c>
      <c r="I41" s="15">
        <f>SUM(I47,I48)</f>
        <v>9000</v>
      </c>
      <c r="J41" s="15">
        <f>SUM(J47,J48)</f>
        <v>11000</v>
      </c>
      <c r="K41" s="15">
        <f>SUM(K47,K48)</f>
        <v>36000</v>
      </c>
      <c r="L41" s="302"/>
      <c r="M41" s="31"/>
    </row>
    <row r="42" spans="1:13" ht="25.25" customHeight="1" x14ac:dyDescent="0.2">
      <c r="A42" s="440" t="s">
        <v>15</v>
      </c>
      <c r="B42" s="441"/>
      <c r="C42" s="442"/>
      <c r="D42" s="60" t="s">
        <v>12</v>
      </c>
      <c r="E42" s="61" t="s">
        <v>3</v>
      </c>
      <c r="F42" s="445" t="s">
        <v>13</v>
      </c>
      <c r="G42" s="446"/>
      <c r="H42" s="427" t="s">
        <v>14</v>
      </c>
      <c r="I42" s="443"/>
      <c r="J42" s="443"/>
      <c r="K42" s="443"/>
      <c r="L42" s="428"/>
      <c r="M42" s="2"/>
    </row>
    <row r="43" spans="1:13" ht="26.5" customHeight="1" x14ac:dyDescent="0.2">
      <c r="A43" s="486" t="s">
        <v>1256</v>
      </c>
      <c r="B43" s="487"/>
      <c r="C43" s="488"/>
      <c r="D43" s="397" t="s">
        <v>1261</v>
      </c>
      <c r="E43" s="397" t="s">
        <v>1276</v>
      </c>
      <c r="F43" s="523" t="s">
        <v>211</v>
      </c>
      <c r="G43" s="524"/>
      <c r="H43" s="486" t="s">
        <v>1277</v>
      </c>
      <c r="I43" s="487"/>
      <c r="J43" s="487"/>
      <c r="K43" s="487"/>
      <c r="L43" s="488"/>
      <c r="M43" s="2"/>
    </row>
    <row r="44" spans="1:13" ht="22.25" customHeight="1" x14ac:dyDescent="0.2">
      <c r="A44" s="486" t="s">
        <v>1255</v>
      </c>
      <c r="B44" s="487"/>
      <c r="C44" s="488"/>
      <c r="D44" s="382" t="s">
        <v>1245</v>
      </c>
      <c r="E44" s="397" t="s">
        <v>1280</v>
      </c>
      <c r="F44" s="523" t="s">
        <v>212</v>
      </c>
      <c r="G44" s="524"/>
      <c r="H44" s="486" t="s">
        <v>213</v>
      </c>
      <c r="I44" s="487"/>
      <c r="J44" s="487"/>
      <c r="K44" s="487"/>
      <c r="L44" s="488"/>
    </row>
    <row r="45" spans="1:13" x14ac:dyDescent="0.2">
      <c r="A45" s="500" t="s">
        <v>0</v>
      </c>
      <c r="B45" s="498" t="s">
        <v>1</v>
      </c>
      <c r="C45" s="498" t="s">
        <v>2</v>
      </c>
      <c r="D45" s="498" t="s">
        <v>3</v>
      </c>
      <c r="E45" s="433" t="s">
        <v>4</v>
      </c>
      <c r="F45" s="498" t="s">
        <v>5</v>
      </c>
      <c r="G45" s="498" t="s">
        <v>6</v>
      </c>
      <c r="H45" s="417" t="s">
        <v>7</v>
      </c>
      <c r="I45" s="418"/>
      <c r="J45" s="418"/>
      <c r="K45" s="419"/>
      <c r="L45" s="1"/>
      <c r="M45" s="2"/>
    </row>
    <row r="46" spans="1:13" x14ac:dyDescent="0.2">
      <c r="A46" s="500"/>
      <c r="B46" s="498"/>
      <c r="C46" s="498"/>
      <c r="D46" s="498"/>
      <c r="E46" s="434"/>
      <c r="F46" s="498"/>
      <c r="G46" s="498"/>
      <c r="H46" s="295" t="s">
        <v>8</v>
      </c>
      <c r="I46" s="295">
        <v>2013</v>
      </c>
      <c r="J46" s="295">
        <v>2014</v>
      </c>
      <c r="K46" s="295" t="s">
        <v>9</v>
      </c>
      <c r="L46" s="1" t="s">
        <v>10</v>
      </c>
      <c r="M46" s="2"/>
    </row>
    <row r="47" spans="1:13" ht="61.75" customHeight="1" x14ac:dyDescent="0.2">
      <c r="A47" s="62" t="s">
        <v>56</v>
      </c>
      <c r="B47" s="62" t="s">
        <v>1013</v>
      </c>
      <c r="C47" s="42" t="s">
        <v>1007</v>
      </c>
      <c r="D47" s="42" t="s">
        <v>1012</v>
      </c>
      <c r="E47" s="48" t="s">
        <v>189</v>
      </c>
      <c r="F47" s="48" t="s">
        <v>228</v>
      </c>
      <c r="G47" s="139" t="s">
        <v>192</v>
      </c>
      <c r="H47" s="48">
        <v>38000</v>
      </c>
      <c r="I47" s="48">
        <v>6000</v>
      </c>
      <c r="J47" s="48">
        <v>8000</v>
      </c>
      <c r="K47" s="48">
        <v>24000</v>
      </c>
      <c r="L47" s="48" t="s">
        <v>1051</v>
      </c>
    </row>
    <row r="48" spans="1:13" ht="26.5" customHeight="1" x14ac:dyDescent="0.2">
      <c r="A48" s="62" t="s">
        <v>57</v>
      </c>
      <c r="B48" s="62" t="s">
        <v>1005</v>
      </c>
      <c r="C48" s="319" t="s">
        <v>1019</v>
      </c>
      <c r="D48" s="42" t="s">
        <v>1006</v>
      </c>
      <c r="E48" s="48" t="s">
        <v>189</v>
      </c>
      <c r="F48" s="48" t="s">
        <v>228</v>
      </c>
      <c r="G48" s="139" t="s">
        <v>192</v>
      </c>
      <c r="H48" s="48">
        <v>18000</v>
      </c>
      <c r="I48" s="48">
        <v>3000</v>
      </c>
      <c r="J48" s="48">
        <v>3000</v>
      </c>
      <c r="K48" s="48">
        <v>12000</v>
      </c>
      <c r="L48" s="48" t="s">
        <v>1051</v>
      </c>
    </row>
    <row r="49" spans="1:13" ht="64.25" customHeight="1" x14ac:dyDescent="0.2">
      <c r="A49" s="62" t="s">
        <v>1018</v>
      </c>
      <c r="B49" s="62" t="s">
        <v>1003</v>
      </c>
      <c r="C49" s="42" t="s">
        <v>1010</v>
      </c>
      <c r="D49" s="42" t="s">
        <v>1008</v>
      </c>
      <c r="E49" s="48" t="s">
        <v>189</v>
      </c>
      <c r="F49" s="48" t="s">
        <v>228</v>
      </c>
      <c r="G49" s="139" t="s">
        <v>192</v>
      </c>
      <c r="H49" s="48"/>
      <c r="I49" s="48"/>
      <c r="J49" s="48"/>
      <c r="K49" s="48"/>
      <c r="L49" s="48" t="s">
        <v>1011</v>
      </c>
    </row>
    <row r="50" spans="1:13" x14ac:dyDescent="0.2">
      <c r="G50" t="s">
        <v>904</v>
      </c>
      <c r="H50" s="272">
        <f>SUM(H41,H32,H22,H8)</f>
        <v>175898</v>
      </c>
      <c r="I50" s="272">
        <f>SUM(I41,I32,I22,I8)</f>
        <v>26000</v>
      </c>
      <c r="J50" s="272">
        <f>SUM(J41,J32,J22,J8)</f>
        <v>34965</v>
      </c>
      <c r="K50" s="272">
        <f>SUM(K41,K32,K22,K8)</f>
        <v>114933</v>
      </c>
      <c r="M50" s="272"/>
    </row>
    <row r="51" spans="1:13" ht="24" customHeight="1" x14ac:dyDescent="0.2">
      <c r="A51" s="510" t="s">
        <v>590</v>
      </c>
      <c r="B51" s="510"/>
      <c r="G51" s="2"/>
      <c r="H51" s="2"/>
      <c r="I51" s="2"/>
    </row>
    <row r="52" spans="1:13" x14ac:dyDescent="0.2">
      <c r="A52" s="241" t="s">
        <v>810</v>
      </c>
      <c r="B52" s="33"/>
      <c r="G52" s="2"/>
    </row>
    <row r="53" spans="1:13" x14ac:dyDescent="0.2">
      <c r="A53" s="2" t="s">
        <v>811</v>
      </c>
      <c r="G53" s="2"/>
      <c r="H53" s="2"/>
      <c r="I53" s="2"/>
      <c r="J53" s="291"/>
      <c r="K53" s="291"/>
      <c r="L53" s="291"/>
    </row>
    <row r="54" spans="1:13" x14ac:dyDescent="0.2">
      <c r="A54" s="2" t="s">
        <v>812</v>
      </c>
      <c r="G54" s="2"/>
      <c r="H54" s="2"/>
      <c r="I54" s="2"/>
      <c r="J54" s="291"/>
      <c r="K54" s="291"/>
      <c r="L54" s="291"/>
    </row>
    <row r="55" spans="1:13" x14ac:dyDescent="0.2">
      <c r="A55" s="2" t="s">
        <v>591</v>
      </c>
      <c r="B55" s="2"/>
      <c r="D55" s="2"/>
    </row>
    <row r="56" spans="1:13" x14ac:dyDescent="0.2">
      <c r="A56" s="2" t="s">
        <v>592</v>
      </c>
      <c r="D56" s="2"/>
    </row>
    <row r="57" spans="1:13" x14ac:dyDescent="0.2">
      <c r="D57" s="136"/>
    </row>
    <row r="58" spans="1:13" x14ac:dyDescent="0.2">
      <c r="D58" s="2"/>
    </row>
    <row r="59" spans="1:13" x14ac:dyDescent="0.2">
      <c r="A59" s="2"/>
      <c r="B59" s="2"/>
      <c r="C59" s="2"/>
      <c r="D59" s="2"/>
    </row>
    <row r="60" spans="1:13" x14ac:dyDescent="0.2">
      <c r="A60" s="2"/>
      <c r="B60" s="2"/>
      <c r="C60" s="2"/>
      <c r="D60" s="2"/>
    </row>
  </sheetData>
  <mergeCells count="90">
    <mergeCell ref="F42:G42"/>
    <mergeCell ref="F43:G43"/>
    <mergeCell ref="F44:G44"/>
    <mergeCell ref="F23:G23"/>
    <mergeCell ref="H11:L11"/>
    <mergeCell ref="F33:G33"/>
    <mergeCell ref="F35:G35"/>
    <mergeCell ref="H35:L35"/>
    <mergeCell ref="F36:F37"/>
    <mergeCell ref="G36:G37"/>
    <mergeCell ref="H36:K36"/>
    <mergeCell ref="A22:G22"/>
    <mergeCell ref="A23:C23"/>
    <mergeCell ref="H23:L23"/>
    <mergeCell ref="A24:C24"/>
    <mergeCell ref="H24:L24"/>
    <mergeCell ref="A33:C33"/>
    <mergeCell ref="H33:L33"/>
    <mergeCell ref="A25:C25"/>
    <mergeCell ref="H25:L25"/>
    <mergeCell ref="F12:F13"/>
    <mergeCell ref="F24:G24"/>
    <mergeCell ref="F25:G25"/>
    <mergeCell ref="A26:A27"/>
    <mergeCell ref="B26:B27"/>
    <mergeCell ref="A51:B51"/>
    <mergeCell ref="H5:K5"/>
    <mergeCell ref="F45:F46"/>
    <mergeCell ref="G45:G46"/>
    <mergeCell ref="H45:K45"/>
    <mergeCell ref="A41:G41"/>
    <mergeCell ref="A42:C42"/>
    <mergeCell ref="H42:L42"/>
    <mergeCell ref="A45:A46"/>
    <mergeCell ref="B45:B46"/>
    <mergeCell ref="C45:C46"/>
    <mergeCell ref="D45:D46"/>
    <mergeCell ref="E45:E46"/>
    <mergeCell ref="A32:G32"/>
    <mergeCell ref="H6:K6"/>
    <mergeCell ref="F34:G34"/>
    <mergeCell ref="A35:C35"/>
    <mergeCell ref="H34:L34"/>
    <mergeCell ref="A36:A37"/>
    <mergeCell ref="B36:B37"/>
    <mergeCell ref="C36:C37"/>
    <mergeCell ref="D36:D37"/>
    <mergeCell ref="E36:E37"/>
    <mergeCell ref="A34:C34"/>
    <mergeCell ref="H1:K1"/>
    <mergeCell ref="A4:G4"/>
    <mergeCell ref="F5:G5"/>
    <mergeCell ref="A9:C9"/>
    <mergeCell ref="H9:L9"/>
    <mergeCell ref="A8:G8"/>
    <mergeCell ref="A1:A2"/>
    <mergeCell ref="B1:B2"/>
    <mergeCell ref="C1:C2"/>
    <mergeCell ref="D1:D2"/>
    <mergeCell ref="E1:E2"/>
    <mergeCell ref="F1:F2"/>
    <mergeCell ref="G1:G2"/>
    <mergeCell ref="H7:K7"/>
    <mergeCell ref="F7:G7"/>
    <mergeCell ref="H43:L43"/>
    <mergeCell ref="H44:L44"/>
    <mergeCell ref="A43:C43"/>
    <mergeCell ref="A44:C44"/>
    <mergeCell ref="F9:G9"/>
    <mergeCell ref="A11:C11"/>
    <mergeCell ref="A12:A13"/>
    <mergeCell ref="B12:B13"/>
    <mergeCell ref="C12:C13"/>
    <mergeCell ref="D12:D13"/>
    <mergeCell ref="E12:E13"/>
    <mergeCell ref="F26:F27"/>
    <mergeCell ref="G26:G27"/>
    <mergeCell ref="C26:C27"/>
    <mergeCell ref="D26:D27"/>
    <mergeCell ref="E26:E27"/>
    <mergeCell ref="H26:K26"/>
    <mergeCell ref="G12:G13"/>
    <mergeCell ref="H12:K12"/>
    <mergeCell ref="F6:G6"/>
    <mergeCell ref="A6:C6"/>
    <mergeCell ref="A7:C7"/>
    <mergeCell ref="A10:C10"/>
    <mergeCell ref="H10:L10"/>
    <mergeCell ref="F10:G10"/>
    <mergeCell ref="F11:G11"/>
  </mergeCells>
  <pageMargins left="0.25" right="0.25" top="0.75" bottom="0.75" header="0.3" footer="0.3"/>
  <pageSetup paperSize="9" orientation="landscape"/>
  <ignoredErrors>
    <ignoredError sqref="H22"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125" zoomScaleNormal="125" zoomScalePageLayoutView="125" workbookViewId="0">
      <pane ySplit="2" topLeftCell="A36" activePane="bottomLeft" state="frozen"/>
      <selection pane="bottomLeft" activeCell="D43" sqref="D43"/>
    </sheetView>
  </sheetViews>
  <sheetFormatPr baseColWidth="10" defaultColWidth="8.83203125" defaultRowHeight="15" x14ac:dyDescent="0.2"/>
  <cols>
    <col min="2" max="2" width="24.83203125" customWidth="1"/>
    <col min="3" max="3" width="27.33203125" customWidth="1"/>
    <col min="4" max="4" width="29" customWidth="1"/>
    <col min="5" max="5" width="20.33203125" customWidth="1"/>
    <col min="6" max="6" width="14.1640625" customWidth="1"/>
    <col min="8" max="8" width="12.5" customWidth="1"/>
    <col min="9" max="9" width="12.1640625" customWidth="1"/>
    <col min="10" max="10" width="12.6640625" customWidth="1"/>
    <col min="11" max="11" width="11.83203125" customWidth="1"/>
    <col min="12" max="12" width="20.5" customWidth="1"/>
    <col min="13" max="13" width="46.6640625" customWidth="1"/>
  </cols>
  <sheetData>
    <row r="1" spans="1:13" ht="12.5" customHeight="1" x14ac:dyDescent="0.2">
      <c r="A1" s="500" t="s">
        <v>0</v>
      </c>
      <c r="B1" s="498" t="s">
        <v>1</v>
      </c>
      <c r="C1" s="498" t="s">
        <v>2</v>
      </c>
      <c r="D1" s="498" t="s">
        <v>3</v>
      </c>
      <c r="E1" s="498" t="s">
        <v>4</v>
      </c>
      <c r="F1" s="498" t="s">
        <v>5</v>
      </c>
      <c r="G1" s="498" t="s">
        <v>6</v>
      </c>
      <c r="H1" s="417" t="s">
        <v>7</v>
      </c>
      <c r="I1" s="418"/>
      <c r="J1" s="418"/>
      <c r="K1" s="419"/>
      <c r="L1" s="1"/>
    </row>
    <row r="2" spans="1:13" ht="12" customHeight="1" x14ac:dyDescent="0.2">
      <c r="A2" s="431"/>
      <c r="B2" s="433"/>
      <c r="C2" s="433"/>
      <c r="D2" s="433"/>
      <c r="E2" s="433"/>
      <c r="F2" s="433"/>
      <c r="G2" s="433"/>
      <c r="H2" s="3" t="s">
        <v>8</v>
      </c>
      <c r="I2" s="3">
        <v>2013</v>
      </c>
      <c r="J2" s="3">
        <v>2014</v>
      </c>
      <c r="K2" s="3" t="s">
        <v>9</v>
      </c>
      <c r="L2" s="4" t="s">
        <v>10</v>
      </c>
    </row>
    <row r="3" spans="1:13" x14ac:dyDescent="0.2">
      <c r="A3" s="577" t="s">
        <v>578</v>
      </c>
      <c r="B3" s="578"/>
      <c r="C3" s="578"/>
      <c r="D3" s="578"/>
      <c r="E3" s="578"/>
      <c r="F3" s="578"/>
      <c r="G3" s="578"/>
      <c r="H3" s="578"/>
      <c r="I3" s="578"/>
      <c r="J3" s="578"/>
      <c r="K3" s="578"/>
      <c r="L3" s="579"/>
    </row>
    <row r="4" spans="1:13" ht="25.25" customHeight="1" thickBot="1" x14ac:dyDescent="0.25">
      <c r="A4" s="447" t="s">
        <v>826</v>
      </c>
      <c r="B4" s="448"/>
      <c r="C4" s="448"/>
      <c r="D4" s="448"/>
      <c r="E4" s="448"/>
      <c r="F4" s="448"/>
      <c r="G4" s="449"/>
      <c r="H4" s="124">
        <v>125699</v>
      </c>
      <c r="I4" s="124">
        <v>16000</v>
      </c>
      <c r="J4" s="124">
        <v>24975</v>
      </c>
      <c r="K4" s="124">
        <v>84724</v>
      </c>
      <c r="L4" s="122"/>
      <c r="M4" s="30"/>
    </row>
    <row r="5" spans="1:13" x14ac:dyDescent="0.2">
      <c r="A5" s="10" t="s">
        <v>11</v>
      </c>
      <c r="B5" s="11"/>
      <c r="C5" s="12"/>
      <c r="D5" s="140" t="s">
        <v>12</v>
      </c>
      <c r="E5" s="140" t="s">
        <v>3</v>
      </c>
      <c r="F5" s="502" t="s">
        <v>13</v>
      </c>
      <c r="G5" s="503"/>
      <c r="H5" s="546" t="s">
        <v>14</v>
      </c>
      <c r="I5" s="547"/>
      <c r="J5" s="547"/>
      <c r="K5" s="547"/>
      <c r="L5" s="548"/>
      <c r="M5" s="9"/>
    </row>
    <row r="6" spans="1:13" ht="88.25" customHeight="1" x14ac:dyDescent="0.2">
      <c r="A6" s="549" t="s">
        <v>849</v>
      </c>
      <c r="B6" s="550"/>
      <c r="C6" s="551"/>
      <c r="D6" s="400" t="s">
        <v>698</v>
      </c>
      <c r="E6" s="401" t="s">
        <v>852</v>
      </c>
      <c r="F6" s="553" t="s">
        <v>598</v>
      </c>
      <c r="G6" s="554"/>
      <c r="H6" s="564" t="s">
        <v>1287</v>
      </c>
      <c r="I6" s="565"/>
      <c r="J6" s="565"/>
      <c r="K6" s="565"/>
      <c r="L6" s="566"/>
      <c r="M6" s="2"/>
    </row>
    <row r="7" spans="1:13" ht="76.75" customHeight="1" x14ac:dyDescent="0.2">
      <c r="A7" s="552" t="s">
        <v>912</v>
      </c>
      <c r="B7" s="552"/>
      <c r="C7" s="552"/>
      <c r="D7" s="402" t="s">
        <v>1283</v>
      </c>
      <c r="E7" s="401" t="s">
        <v>1284</v>
      </c>
      <c r="F7" s="562" t="s">
        <v>911</v>
      </c>
      <c r="G7" s="563"/>
      <c r="H7" s="533" t="s">
        <v>236</v>
      </c>
      <c r="I7" s="534"/>
      <c r="J7" s="534"/>
      <c r="K7" s="534"/>
      <c r="L7" s="535"/>
      <c r="M7" s="2"/>
    </row>
    <row r="8" spans="1:13" ht="48.5" customHeight="1" x14ac:dyDescent="0.2">
      <c r="A8" s="549" t="s">
        <v>1282</v>
      </c>
      <c r="B8" s="583"/>
      <c r="C8" s="584"/>
      <c r="D8" s="400" t="s">
        <v>595</v>
      </c>
      <c r="E8" s="400" t="s">
        <v>232</v>
      </c>
      <c r="F8" s="553" t="s">
        <v>233</v>
      </c>
      <c r="G8" s="554"/>
      <c r="H8" s="530" t="s">
        <v>1288</v>
      </c>
      <c r="I8" s="531"/>
      <c r="J8" s="531"/>
      <c r="K8" s="531"/>
      <c r="L8" s="532"/>
    </row>
    <row r="9" spans="1:13" ht="18.5" customHeight="1" x14ac:dyDescent="0.2">
      <c r="A9" s="450" t="s">
        <v>46</v>
      </c>
      <c r="B9" s="451"/>
      <c r="C9" s="451"/>
      <c r="D9" s="451"/>
      <c r="E9" s="451"/>
      <c r="F9" s="451"/>
      <c r="G9" s="452"/>
      <c r="H9" s="275">
        <v>22250</v>
      </c>
      <c r="I9" s="275">
        <v>9000</v>
      </c>
      <c r="J9" s="275">
        <v>4250</v>
      </c>
      <c r="K9" s="275">
        <v>9000</v>
      </c>
      <c r="L9" s="268"/>
      <c r="M9" s="2"/>
    </row>
    <row r="10" spans="1:13" ht="23.5" customHeight="1" x14ac:dyDescent="0.2">
      <c r="A10" s="440" t="s">
        <v>15</v>
      </c>
      <c r="B10" s="441"/>
      <c r="C10" s="442"/>
      <c r="D10" s="60" t="s">
        <v>12</v>
      </c>
      <c r="E10" s="61" t="s">
        <v>3</v>
      </c>
      <c r="F10" s="445" t="s">
        <v>13</v>
      </c>
      <c r="G10" s="446"/>
      <c r="H10" s="427" t="s">
        <v>14</v>
      </c>
      <c r="I10" s="443"/>
      <c r="J10" s="443"/>
      <c r="K10" s="443"/>
      <c r="L10" s="428"/>
      <c r="M10" s="2"/>
    </row>
    <row r="11" spans="1:13" ht="48.5" customHeight="1" x14ac:dyDescent="0.2">
      <c r="A11" s="587" t="s">
        <v>1027</v>
      </c>
      <c r="B11" s="588"/>
      <c r="C11" s="589"/>
      <c r="D11" s="177" t="s">
        <v>1026</v>
      </c>
      <c r="E11" s="352" t="s">
        <v>1291</v>
      </c>
      <c r="F11" s="585" t="s">
        <v>234</v>
      </c>
      <c r="G11" s="586"/>
      <c r="H11" s="580" t="s">
        <v>851</v>
      </c>
      <c r="I11" s="581"/>
      <c r="J11" s="581"/>
      <c r="K11" s="581"/>
      <c r="L11" s="582"/>
      <c r="M11" s="2"/>
    </row>
    <row r="12" spans="1:13" ht="28.25" customHeight="1" x14ac:dyDescent="0.2">
      <c r="A12" s="507" t="s">
        <v>741</v>
      </c>
      <c r="B12" s="508"/>
      <c r="C12" s="509"/>
      <c r="D12" s="320" t="s">
        <v>1293</v>
      </c>
      <c r="E12" s="303" t="s">
        <v>1292</v>
      </c>
      <c r="F12" s="585" t="s">
        <v>234</v>
      </c>
      <c r="G12" s="586"/>
      <c r="H12" s="559" t="s">
        <v>235</v>
      </c>
      <c r="I12" s="560"/>
      <c r="J12" s="560"/>
      <c r="K12" s="560"/>
      <c r="L12" s="561"/>
      <c r="M12" s="2"/>
    </row>
    <row r="13" spans="1:13" ht="12.5" customHeight="1" x14ac:dyDescent="0.2">
      <c r="A13" s="500" t="s">
        <v>0</v>
      </c>
      <c r="B13" s="498" t="s">
        <v>1</v>
      </c>
      <c r="C13" s="498" t="s">
        <v>525</v>
      </c>
      <c r="D13" s="498" t="s">
        <v>3</v>
      </c>
      <c r="E13" s="498" t="s">
        <v>4</v>
      </c>
      <c r="F13" s="498" t="s">
        <v>5</v>
      </c>
      <c r="G13" s="498" t="s">
        <v>6</v>
      </c>
      <c r="H13" s="417" t="s">
        <v>7</v>
      </c>
      <c r="I13" s="418"/>
      <c r="J13" s="418"/>
      <c r="K13" s="419"/>
      <c r="L13" s="1"/>
      <c r="M13" s="2"/>
    </row>
    <row r="14" spans="1:13" ht="13.75" customHeight="1" x14ac:dyDescent="0.2">
      <c r="A14" s="500"/>
      <c r="B14" s="498"/>
      <c r="C14" s="498"/>
      <c r="D14" s="498"/>
      <c r="E14" s="498"/>
      <c r="F14" s="498"/>
      <c r="G14" s="498"/>
      <c r="H14" s="27" t="s">
        <v>8</v>
      </c>
      <c r="I14" s="27">
        <v>2013</v>
      </c>
      <c r="J14" s="27">
        <v>2014</v>
      </c>
      <c r="K14" s="27" t="s">
        <v>9</v>
      </c>
      <c r="L14" s="1" t="s">
        <v>10</v>
      </c>
      <c r="M14" s="8"/>
    </row>
    <row r="15" spans="1:13" ht="86.5" customHeight="1" x14ac:dyDescent="0.2">
      <c r="A15" s="242" t="s">
        <v>821</v>
      </c>
      <c r="B15" s="363" t="s">
        <v>814</v>
      </c>
      <c r="C15" s="71" t="s">
        <v>815</v>
      </c>
      <c r="D15" s="72" t="s">
        <v>850</v>
      </c>
      <c r="E15" s="73" t="s">
        <v>744</v>
      </c>
      <c r="F15" s="73" t="s">
        <v>234</v>
      </c>
      <c r="G15" s="74">
        <v>2013</v>
      </c>
      <c r="H15" s="74">
        <v>3000</v>
      </c>
      <c r="I15" s="243">
        <v>3000</v>
      </c>
      <c r="J15" s="74">
        <v>0</v>
      </c>
      <c r="K15" s="74">
        <v>0</v>
      </c>
      <c r="L15" s="244" t="s">
        <v>1082</v>
      </c>
      <c r="M15" s="2"/>
    </row>
    <row r="16" spans="1:13" s="248" customFormat="1" ht="65.5" customHeight="1" x14ac:dyDescent="0.2">
      <c r="A16" s="77" t="s">
        <v>822</v>
      </c>
      <c r="B16" s="245" t="s">
        <v>819</v>
      </c>
      <c r="C16" s="246" t="s">
        <v>611</v>
      </c>
      <c r="D16" s="247" t="s">
        <v>612</v>
      </c>
      <c r="E16" s="73" t="s">
        <v>744</v>
      </c>
      <c r="F16" s="73" t="s">
        <v>238</v>
      </c>
      <c r="G16" s="84" t="s">
        <v>192</v>
      </c>
      <c r="H16" s="84">
        <v>5000</v>
      </c>
      <c r="I16" s="81">
        <v>1000</v>
      </c>
      <c r="J16" s="80">
        <v>1000</v>
      </c>
      <c r="K16" s="80">
        <v>3000</v>
      </c>
      <c r="L16" s="85" t="s">
        <v>240</v>
      </c>
    </row>
    <row r="17" spans="1:13" ht="64.25" customHeight="1" x14ac:dyDescent="0.2">
      <c r="A17" s="239" t="s">
        <v>823</v>
      </c>
      <c r="B17" s="102" t="s">
        <v>740</v>
      </c>
      <c r="C17" s="102" t="s">
        <v>879</v>
      </c>
      <c r="D17" s="78" t="s">
        <v>884</v>
      </c>
      <c r="E17" s="79" t="s">
        <v>744</v>
      </c>
      <c r="F17" s="79" t="s">
        <v>745</v>
      </c>
      <c r="G17" s="79" t="s">
        <v>882</v>
      </c>
      <c r="H17" s="80">
        <v>1500</v>
      </c>
      <c r="I17" s="81">
        <v>1000</v>
      </c>
      <c r="J17" s="80">
        <v>500</v>
      </c>
      <c r="K17" s="80">
        <v>0</v>
      </c>
      <c r="L17" s="85" t="s">
        <v>878</v>
      </c>
    </row>
    <row r="18" spans="1:13" ht="110.5" customHeight="1" x14ac:dyDescent="0.2">
      <c r="A18" s="239" t="s">
        <v>827</v>
      </c>
      <c r="B18" s="267" t="s">
        <v>883</v>
      </c>
      <c r="C18" s="83" t="s">
        <v>920</v>
      </c>
      <c r="D18" s="102" t="s">
        <v>880</v>
      </c>
      <c r="E18" s="79" t="s">
        <v>744</v>
      </c>
      <c r="F18" s="79" t="s">
        <v>237</v>
      </c>
      <c r="G18" s="80" t="s">
        <v>882</v>
      </c>
      <c r="H18" s="80">
        <v>2750</v>
      </c>
      <c r="I18" s="81">
        <v>2000</v>
      </c>
      <c r="J18" s="80">
        <v>750</v>
      </c>
      <c r="K18" s="80">
        <v>0</v>
      </c>
      <c r="L18" s="82"/>
    </row>
    <row r="19" spans="1:13" ht="60" customHeight="1" x14ac:dyDescent="0.2">
      <c r="A19" s="77" t="s">
        <v>828</v>
      </c>
      <c r="B19" s="87" t="s">
        <v>742</v>
      </c>
      <c r="C19" s="78" t="s">
        <v>747</v>
      </c>
      <c r="D19" s="78" t="s">
        <v>885</v>
      </c>
      <c r="E19" s="79" t="s">
        <v>744</v>
      </c>
      <c r="F19" s="88" t="s">
        <v>241</v>
      </c>
      <c r="G19" s="80" t="s">
        <v>192</v>
      </c>
      <c r="H19" s="79">
        <v>10000</v>
      </c>
      <c r="I19" s="81">
        <v>2000</v>
      </c>
      <c r="J19" s="80">
        <v>2000</v>
      </c>
      <c r="K19" s="80">
        <v>6000</v>
      </c>
      <c r="L19" s="85" t="s">
        <v>242</v>
      </c>
      <c r="M19" s="31"/>
    </row>
    <row r="20" spans="1:13" ht="25.25" customHeight="1" x14ac:dyDescent="0.2">
      <c r="A20" s="544" t="s">
        <v>21</v>
      </c>
      <c r="B20" s="526"/>
      <c r="C20" s="526"/>
      <c r="D20" s="526"/>
      <c r="E20" s="526"/>
      <c r="F20" s="526"/>
      <c r="G20" s="545"/>
      <c r="H20" s="274">
        <v>45725</v>
      </c>
      <c r="I20" s="274">
        <v>3000</v>
      </c>
      <c r="J20" s="274">
        <v>3725</v>
      </c>
      <c r="K20" s="274">
        <v>39000</v>
      </c>
      <c r="L20" s="16"/>
    </row>
    <row r="21" spans="1:13" ht="23.5" customHeight="1" x14ac:dyDescent="0.2">
      <c r="A21" s="440" t="s">
        <v>15</v>
      </c>
      <c r="B21" s="441"/>
      <c r="C21" s="442"/>
      <c r="D21" s="60" t="s">
        <v>12</v>
      </c>
      <c r="E21" s="61" t="s">
        <v>3</v>
      </c>
      <c r="F21" s="445" t="s">
        <v>13</v>
      </c>
      <c r="G21" s="446"/>
      <c r="H21" s="427" t="s">
        <v>14</v>
      </c>
      <c r="I21" s="443"/>
      <c r="J21" s="443"/>
      <c r="K21" s="443"/>
      <c r="L21" s="428"/>
    </row>
    <row r="22" spans="1:13" ht="51" customHeight="1" x14ac:dyDescent="0.2">
      <c r="A22" s="570" t="s">
        <v>243</v>
      </c>
      <c r="B22" s="571"/>
      <c r="C22" s="572"/>
      <c r="D22" s="177" t="s">
        <v>1298</v>
      </c>
      <c r="E22" s="321" t="s">
        <v>1299</v>
      </c>
      <c r="F22" s="514" t="s">
        <v>244</v>
      </c>
      <c r="G22" s="515"/>
      <c r="H22" s="556" t="s">
        <v>1302</v>
      </c>
      <c r="I22" s="557"/>
      <c r="J22" s="557"/>
      <c r="K22" s="557"/>
      <c r="L22" s="558"/>
    </row>
    <row r="23" spans="1:13" ht="28.75" customHeight="1" x14ac:dyDescent="0.2">
      <c r="A23" s="507" t="s">
        <v>245</v>
      </c>
      <c r="B23" s="508"/>
      <c r="C23" s="509"/>
      <c r="D23" s="177" t="s">
        <v>246</v>
      </c>
      <c r="E23" s="321" t="s">
        <v>1300</v>
      </c>
      <c r="F23" s="514" t="s">
        <v>247</v>
      </c>
      <c r="G23" s="515"/>
      <c r="H23" s="514" t="s">
        <v>1035</v>
      </c>
      <c r="I23" s="555"/>
      <c r="J23" s="555"/>
      <c r="K23" s="555"/>
      <c r="L23" s="515"/>
    </row>
    <row r="24" spans="1:13" ht="32.5" customHeight="1" x14ac:dyDescent="0.2">
      <c r="A24" s="507" t="s">
        <v>1024</v>
      </c>
      <c r="B24" s="508"/>
      <c r="C24" s="509"/>
      <c r="D24" s="177" t="s">
        <v>1303</v>
      </c>
      <c r="E24" s="321" t="s">
        <v>1038</v>
      </c>
      <c r="F24" s="514" t="s">
        <v>234</v>
      </c>
      <c r="G24" s="515"/>
      <c r="H24" s="514" t="s">
        <v>1025</v>
      </c>
      <c r="I24" s="555"/>
      <c r="J24" s="555"/>
      <c r="K24" s="555"/>
      <c r="L24" s="515"/>
    </row>
    <row r="25" spans="1:13" x14ac:dyDescent="0.2">
      <c r="A25" s="500" t="s">
        <v>0</v>
      </c>
      <c r="B25" s="498" t="s">
        <v>1</v>
      </c>
      <c r="C25" s="498" t="s">
        <v>2</v>
      </c>
      <c r="D25" s="498" t="s">
        <v>3</v>
      </c>
      <c r="E25" s="498" t="s">
        <v>4</v>
      </c>
      <c r="F25" s="498" t="s">
        <v>5</v>
      </c>
      <c r="G25" s="498" t="s">
        <v>6</v>
      </c>
      <c r="H25" s="417" t="s">
        <v>7</v>
      </c>
      <c r="I25" s="418"/>
      <c r="J25" s="418"/>
      <c r="K25" s="419"/>
      <c r="L25" s="1"/>
    </row>
    <row r="26" spans="1:13" x14ac:dyDescent="0.2">
      <c r="A26" s="500"/>
      <c r="B26" s="498"/>
      <c r="C26" s="498"/>
      <c r="D26" s="498"/>
      <c r="E26" s="498"/>
      <c r="F26" s="498"/>
      <c r="G26" s="498"/>
      <c r="H26" s="27" t="s">
        <v>8</v>
      </c>
      <c r="I26" s="27">
        <v>2013</v>
      </c>
      <c r="J26" s="27">
        <v>2014</v>
      </c>
      <c r="K26" s="27" t="s">
        <v>9</v>
      </c>
      <c r="L26" s="1" t="s">
        <v>10</v>
      </c>
    </row>
    <row r="27" spans="1:13" ht="145.25" customHeight="1" x14ac:dyDescent="0.2">
      <c r="A27" s="147" t="s">
        <v>873</v>
      </c>
      <c r="B27" s="102" t="s">
        <v>1409</v>
      </c>
      <c r="C27" s="148" t="s">
        <v>921</v>
      </c>
      <c r="D27" s="83" t="s">
        <v>922</v>
      </c>
      <c r="E27" s="149" t="s">
        <v>744</v>
      </c>
      <c r="F27" s="149" t="s">
        <v>234</v>
      </c>
      <c r="G27" s="80" t="s">
        <v>192</v>
      </c>
      <c r="H27" s="63" t="s">
        <v>638</v>
      </c>
      <c r="I27" s="63" t="s">
        <v>638</v>
      </c>
      <c r="J27" s="63" t="s">
        <v>869</v>
      </c>
      <c r="K27" s="63" t="s">
        <v>638</v>
      </c>
      <c r="L27" s="76" t="s">
        <v>820</v>
      </c>
    </row>
    <row r="28" spans="1:13" ht="52.25" customHeight="1" x14ac:dyDescent="0.2">
      <c r="A28" s="70" t="s">
        <v>874</v>
      </c>
      <c r="B28" s="99" t="s">
        <v>923</v>
      </c>
      <c r="C28" s="99" t="s">
        <v>613</v>
      </c>
      <c r="D28" s="99" t="s">
        <v>248</v>
      </c>
      <c r="E28" s="75" t="s">
        <v>234</v>
      </c>
      <c r="F28" s="75" t="s">
        <v>234</v>
      </c>
      <c r="G28" s="75" t="s">
        <v>195</v>
      </c>
      <c r="H28" s="249" t="s">
        <v>638</v>
      </c>
      <c r="I28" s="249" t="s">
        <v>638</v>
      </c>
      <c r="J28" s="249" t="s">
        <v>638</v>
      </c>
      <c r="K28" s="249" t="s">
        <v>638</v>
      </c>
      <c r="L28" s="269" t="s">
        <v>249</v>
      </c>
    </row>
    <row r="29" spans="1:13" ht="62.5" customHeight="1" x14ac:dyDescent="0.2">
      <c r="A29" s="77" t="s">
        <v>875</v>
      </c>
      <c r="B29" s="78" t="s">
        <v>250</v>
      </c>
      <c r="C29" s="78" t="s">
        <v>614</v>
      </c>
      <c r="D29" s="78" t="s">
        <v>251</v>
      </c>
      <c r="E29" s="79" t="s">
        <v>189</v>
      </c>
      <c r="F29" s="79" t="s">
        <v>748</v>
      </c>
      <c r="G29" s="79" t="s">
        <v>345</v>
      </c>
      <c r="H29" s="29"/>
      <c r="I29" s="29"/>
      <c r="J29" s="29"/>
      <c r="K29" s="29"/>
      <c r="L29" s="79" t="s">
        <v>252</v>
      </c>
    </row>
    <row r="30" spans="1:13" ht="48" x14ac:dyDescent="0.2">
      <c r="A30" s="77" t="s">
        <v>876</v>
      </c>
      <c r="B30" s="78" t="s">
        <v>253</v>
      </c>
      <c r="C30" s="78" t="s">
        <v>254</v>
      </c>
      <c r="D30" s="78" t="s">
        <v>255</v>
      </c>
      <c r="E30" s="79" t="s">
        <v>189</v>
      </c>
      <c r="F30" s="79" t="s">
        <v>256</v>
      </c>
      <c r="G30" s="80" t="s">
        <v>239</v>
      </c>
      <c r="H30" s="273">
        <v>39225</v>
      </c>
      <c r="I30" s="50">
        <v>0</v>
      </c>
      <c r="J30" s="50">
        <v>9225</v>
      </c>
      <c r="K30" s="271">
        <v>30000</v>
      </c>
      <c r="L30" s="79" t="s">
        <v>257</v>
      </c>
    </row>
    <row r="31" spans="1:13" ht="50.5" customHeight="1" x14ac:dyDescent="0.2">
      <c r="A31" s="77" t="s">
        <v>26</v>
      </c>
      <c r="B31" s="78" t="s">
        <v>258</v>
      </c>
      <c r="C31" s="78" t="s">
        <v>259</v>
      </c>
      <c r="D31" s="78" t="s">
        <v>260</v>
      </c>
      <c r="E31" s="79" t="s">
        <v>189</v>
      </c>
      <c r="F31" s="79" t="s">
        <v>261</v>
      </c>
      <c r="G31" s="80" t="s">
        <v>202</v>
      </c>
      <c r="H31" s="80">
        <v>1500</v>
      </c>
      <c r="I31" s="81">
        <v>1000</v>
      </c>
      <c r="J31" s="150">
        <v>500</v>
      </c>
      <c r="K31" s="80">
        <v>0</v>
      </c>
      <c r="L31" s="79" t="s">
        <v>262</v>
      </c>
    </row>
    <row r="32" spans="1:13" ht="48" customHeight="1" x14ac:dyDescent="0.2">
      <c r="A32" s="77" t="s">
        <v>196</v>
      </c>
      <c r="B32" s="78" t="s">
        <v>264</v>
      </c>
      <c r="C32" s="78" t="s">
        <v>617</v>
      </c>
      <c r="D32" s="78" t="s">
        <v>618</v>
      </c>
      <c r="E32" s="79" t="s">
        <v>189</v>
      </c>
      <c r="F32" s="79" t="s">
        <v>619</v>
      </c>
      <c r="G32" s="80" t="s">
        <v>239</v>
      </c>
      <c r="H32" s="29"/>
      <c r="I32" s="29"/>
      <c r="J32" s="29"/>
      <c r="K32" s="251"/>
      <c r="L32" s="80" t="s">
        <v>265</v>
      </c>
      <c r="M32" s="31"/>
    </row>
    <row r="33" spans="1:12" ht="42" customHeight="1" x14ac:dyDescent="0.2">
      <c r="A33" s="77" t="s">
        <v>198</v>
      </c>
      <c r="B33" s="78" t="s">
        <v>266</v>
      </c>
      <c r="C33" s="78" t="s">
        <v>620</v>
      </c>
      <c r="D33" s="102" t="s">
        <v>924</v>
      </c>
      <c r="E33" s="79" t="s">
        <v>189</v>
      </c>
      <c r="F33" s="79" t="s">
        <v>818</v>
      </c>
      <c r="G33" s="80" t="s">
        <v>267</v>
      </c>
      <c r="H33" s="79">
        <v>14000</v>
      </c>
      <c r="I33" s="81">
        <v>2000</v>
      </c>
      <c r="J33" s="80">
        <v>3000</v>
      </c>
      <c r="K33" s="80">
        <v>9000</v>
      </c>
      <c r="L33" s="101"/>
    </row>
    <row r="34" spans="1:12" ht="14.5" customHeight="1" x14ac:dyDescent="0.2">
      <c r="A34" s="437" t="s">
        <v>610</v>
      </c>
      <c r="B34" s="438"/>
      <c r="C34" s="438"/>
      <c r="D34" s="438"/>
      <c r="E34" s="438"/>
      <c r="F34" s="438"/>
      <c r="G34" s="439"/>
      <c r="H34" s="274">
        <v>57724</v>
      </c>
      <c r="I34" s="274">
        <v>4000</v>
      </c>
      <c r="J34" s="274">
        <v>17000</v>
      </c>
      <c r="K34" s="274">
        <v>36724</v>
      </c>
      <c r="L34" s="16"/>
    </row>
    <row r="35" spans="1:12" ht="14.5" customHeight="1" x14ac:dyDescent="0.2">
      <c r="A35" s="440" t="s">
        <v>15</v>
      </c>
      <c r="B35" s="441"/>
      <c r="C35" s="442"/>
      <c r="D35" s="60" t="s">
        <v>12</v>
      </c>
      <c r="E35" s="61" t="s">
        <v>3</v>
      </c>
      <c r="F35" s="445" t="s">
        <v>13</v>
      </c>
      <c r="G35" s="446"/>
      <c r="H35" s="427" t="s">
        <v>14</v>
      </c>
      <c r="I35" s="443"/>
      <c r="J35" s="443"/>
      <c r="K35" s="443"/>
      <c r="L35" s="428"/>
    </row>
    <row r="36" spans="1:12" ht="20.5" customHeight="1" x14ac:dyDescent="0.2">
      <c r="A36" s="573" t="s">
        <v>268</v>
      </c>
      <c r="B36" s="574"/>
      <c r="C36" s="575"/>
      <c r="D36" s="177" t="s">
        <v>913</v>
      </c>
      <c r="E36" s="321" t="s">
        <v>915</v>
      </c>
      <c r="F36" s="514" t="s">
        <v>269</v>
      </c>
      <c r="G36" s="515"/>
      <c r="H36" s="507" t="s">
        <v>1315</v>
      </c>
      <c r="I36" s="508"/>
      <c r="J36" s="508"/>
      <c r="K36" s="508"/>
      <c r="L36" s="509"/>
    </row>
    <row r="37" spans="1:12" ht="39.5" customHeight="1" x14ac:dyDescent="0.2">
      <c r="A37" s="536" t="s">
        <v>863</v>
      </c>
      <c r="B37" s="537"/>
      <c r="C37" s="538"/>
      <c r="D37" s="403" t="s">
        <v>1313</v>
      </c>
      <c r="E37" s="325" t="s">
        <v>1308</v>
      </c>
      <c r="F37" s="539" t="s">
        <v>234</v>
      </c>
      <c r="G37" s="540"/>
      <c r="H37" s="541" t="s">
        <v>1314</v>
      </c>
      <c r="I37" s="542"/>
      <c r="J37" s="542"/>
      <c r="K37" s="542"/>
      <c r="L37" s="543"/>
    </row>
    <row r="38" spans="1:12" ht="96" customHeight="1" x14ac:dyDescent="0.2">
      <c r="A38" s="567" t="s">
        <v>270</v>
      </c>
      <c r="B38" s="568"/>
      <c r="C38" s="569"/>
      <c r="D38" s="320" t="s">
        <v>914</v>
      </c>
      <c r="E38" s="303" t="s">
        <v>1309</v>
      </c>
      <c r="F38" s="514" t="s">
        <v>271</v>
      </c>
      <c r="G38" s="515"/>
      <c r="H38" s="507" t="s">
        <v>1315</v>
      </c>
      <c r="I38" s="508"/>
      <c r="J38" s="508"/>
      <c r="K38" s="508"/>
      <c r="L38" s="509"/>
    </row>
    <row r="39" spans="1:12" ht="25.75" customHeight="1" x14ac:dyDescent="0.2">
      <c r="A39" s="500" t="s">
        <v>0</v>
      </c>
      <c r="B39" s="498" t="s">
        <v>1</v>
      </c>
      <c r="C39" s="498" t="s">
        <v>2</v>
      </c>
      <c r="D39" s="498" t="s">
        <v>3</v>
      </c>
      <c r="E39" s="498" t="s">
        <v>4</v>
      </c>
      <c r="F39" s="498" t="s">
        <v>5</v>
      </c>
      <c r="G39" s="498" t="s">
        <v>6</v>
      </c>
      <c r="H39" s="498" t="s">
        <v>7</v>
      </c>
      <c r="I39" s="498"/>
      <c r="J39" s="498"/>
      <c r="K39" s="498"/>
      <c r="L39" s="1"/>
    </row>
    <row r="40" spans="1:12" ht="61.75" hidden="1" customHeight="1" x14ac:dyDescent="0.2">
      <c r="A40" s="500"/>
      <c r="B40" s="498"/>
      <c r="C40" s="498"/>
      <c r="D40" s="498"/>
      <c r="E40" s="498"/>
      <c r="F40" s="498"/>
      <c r="G40" s="498"/>
      <c r="H40" s="202" t="s">
        <v>8</v>
      </c>
      <c r="I40" s="202">
        <v>2013</v>
      </c>
      <c r="J40" s="202">
        <v>2014</v>
      </c>
      <c r="K40" s="202" t="s">
        <v>9</v>
      </c>
      <c r="L40" s="1" t="s">
        <v>10</v>
      </c>
    </row>
    <row r="41" spans="1:12" ht="62.5" customHeight="1" x14ac:dyDescent="0.2">
      <c r="A41" s="239" t="s">
        <v>27</v>
      </c>
      <c r="B41" s="240" t="s">
        <v>272</v>
      </c>
      <c r="C41" s="205" t="s">
        <v>1410</v>
      </c>
      <c r="D41" s="205" t="s">
        <v>622</v>
      </c>
      <c r="E41" s="79" t="s">
        <v>189</v>
      </c>
      <c r="F41" s="79" t="s">
        <v>919</v>
      </c>
      <c r="G41" s="79" t="s">
        <v>273</v>
      </c>
      <c r="H41" s="93">
        <v>11000</v>
      </c>
      <c r="I41" s="94">
        <v>1000</v>
      </c>
      <c r="J41" s="93">
        <v>3000</v>
      </c>
      <c r="K41" s="93">
        <v>7000</v>
      </c>
      <c r="L41" s="93" t="s">
        <v>274</v>
      </c>
    </row>
    <row r="42" spans="1:12" ht="96.5" customHeight="1" x14ac:dyDescent="0.2">
      <c r="A42" s="239" t="s">
        <v>875</v>
      </c>
      <c r="B42" s="222" t="s">
        <v>916</v>
      </c>
      <c r="C42" s="78" t="s">
        <v>886</v>
      </c>
      <c r="D42" s="78" t="s">
        <v>887</v>
      </c>
      <c r="E42" s="79" t="s">
        <v>744</v>
      </c>
      <c r="F42" s="79" t="s">
        <v>234</v>
      </c>
      <c r="G42" s="79" t="s">
        <v>720</v>
      </c>
      <c r="H42" s="79">
        <v>20224</v>
      </c>
      <c r="I42" s="251"/>
      <c r="J42" s="80">
        <v>10000</v>
      </c>
      <c r="K42" s="80">
        <v>10224</v>
      </c>
      <c r="L42" s="80"/>
    </row>
    <row r="43" spans="1:12" ht="74.5" customHeight="1" x14ac:dyDescent="0.2">
      <c r="A43" s="239" t="s">
        <v>877</v>
      </c>
      <c r="B43" s="126" t="s">
        <v>615</v>
      </c>
      <c r="C43" s="126" t="s">
        <v>881</v>
      </c>
      <c r="D43" s="126" t="s">
        <v>616</v>
      </c>
      <c r="E43" s="79" t="s">
        <v>744</v>
      </c>
      <c r="F43" s="80" t="s">
        <v>263</v>
      </c>
      <c r="G43" s="80">
        <v>2015</v>
      </c>
      <c r="H43" s="80">
        <v>500</v>
      </c>
      <c r="I43" s="251"/>
      <c r="J43" s="80">
        <v>0</v>
      </c>
      <c r="K43" s="80">
        <v>500</v>
      </c>
      <c r="L43" s="79" t="s">
        <v>864</v>
      </c>
    </row>
    <row r="44" spans="1:12" ht="39.5" customHeight="1" x14ac:dyDescent="0.2">
      <c r="A44" s="239" t="s">
        <v>203</v>
      </c>
      <c r="B44" s="78" t="s">
        <v>275</v>
      </c>
      <c r="C44" s="78" t="s">
        <v>621</v>
      </c>
      <c r="D44" s="78" t="s">
        <v>623</v>
      </c>
      <c r="E44" s="79" t="s">
        <v>189</v>
      </c>
      <c r="F44" s="79" t="s">
        <v>276</v>
      </c>
      <c r="G44" s="80">
        <v>2016</v>
      </c>
      <c r="H44" s="80">
        <v>4000</v>
      </c>
      <c r="I44" s="251"/>
      <c r="J44" s="251"/>
      <c r="K44" s="80">
        <v>4000</v>
      </c>
      <c r="L44" s="79" t="s">
        <v>277</v>
      </c>
    </row>
    <row r="45" spans="1:12" ht="52.75" customHeight="1" x14ac:dyDescent="0.2">
      <c r="A45" s="77" t="s">
        <v>29</v>
      </c>
      <c r="B45" s="78" t="s">
        <v>278</v>
      </c>
      <c r="C45" s="78" t="s">
        <v>624</v>
      </c>
      <c r="D45" s="86" t="s">
        <v>279</v>
      </c>
      <c r="E45" s="79" t="s">
        <v>189</v>
      </c>
      <c r="F45" s="79" t="s">
        <v>280</v>
      </c>
      <c r="G45" s="80">
        <v>2015</v>
      </c>
      <c r="H45" s="80"/>
      <c r="I45" s="251"/>
      <c r="J45" s="251"/>
      <c r="K45" s="80"/>
      <c r="L45" s="79" t="s">
        <v>281</v>
      </c>
    </row>
    <row r="46" spans="1:12" ht="28.25" customHeight="1" x14ac:dyDescent="0.2">
      <c r="A46" s="77" t="s">
        <v>30</v>
      </c>
      <c r="B46" s="78" t="s">
        <v>743</v>
      </c>
      <c r="C46" s="78" t="s">
        <v>282</v>
      </c>
      <c r="D46" s="78" t="s">
        <v>283</v>
      </c>
      <c r="E46" s="79" t="s">
        <v>284</v>
      </c>
      <c r="F46" s="79" t="s">
        <v>285</v>
      </c>
      <c r="G46" s="80">
        <v>2013</v>
      </c>
      <c r="H46" s="80">
        <v>500</v>
      </c>
      <c r="I46" s="81">
        <v>500</v>
      </c>
      <c r="J46" s="251"/>
      <c r="K46" s="251"/>
      <c r="L46" s="80"/>
    </row>
    <row r="47" spans="1:12" ht="27" customHeight="1" x14ac:dyDescent="0.2">
      <c r="A47" s="77" t="s">
        <v>26</v>
      </c>
      <c r="B47" s="90" t="s">
        <v>286</v>
      </c>
      <c r="C47" s="78" t="s">
        <v>287</v>
      </c>
      <c r="D47" s="78" t="s">
        <v>288</v>
      </c>
      <c r="E47" s="79" t="s">
        <v>189</v>
      </c>
      <c r="F47" s="79" t="s">
        <v>289</v>
      </c>
      <c r="G47" s="80" t="s">
        <v>192</v>
      </c>
      <c r="H47" s="79">
        <v>5000</v>
      </c>
      <c r="I47" s="95">
        <v>1000</v>
      </c>
      <c r="J47" s="79">
        <v>1000</v>
      </c>
      <c r="K47" s="79">
        <v>3000</v>
      </c>
      <c r="L47" s="79"/>
    </row>
    <row r="48" spans="1:12" ht="25.75" customHeight="1" x14ac:dyDescent="0.2">
      <c r="A48" s="77" t="s">
        <v>196</v>
      </c>
      <c r="B48" s="78" t="s">
        <v>290</v>
      </c>
      <c r="C48" s="86" t="s">
        <v>291</v>
      </c>
      <c r="D48" s="86" t="s">
        <v>292</v>
      </c>
      <c r="E48" s="79" t="s">
        <v>189</v>
      </c>
      <c r="F48" s="79" t="s">
        <v>247</v>
      </c>
      <c r="G48" s="80" t="s">
        <v>192</v>
      </c>
      <c r="H48" s="96">
        <v>16500</v>
      </c>
      <c r="I48" s="81">
        <v>1500</v>
      </c>
      <c r="J48" s="96">
        <v>3000</v>
      </c>
      <c r="K48" s="79">
        <v>12000</v>
      </c>
      <c r="L48" s="79" t="s">
        <v>293</v>
      </c>
    </row>
    <row r="49" spans="1:12" ht="61.75" customHeight="1" x14ac:dyDescent="0.2">
      <c r="A49" s="77" t="s">
        <v>294</v>
      </c>
      <c r="B49" s="78" t="s">
        <v>917</v>
      </c>
      <c r="C49" s="78" t="s">
        <v>295</v>
      </c>
      <c r="D49" s="78" t="s">
        <v>296</v>
      </c>
      <c r="E49" s="97" t="s">
        <v>817</v>
      </c>
      <c r="F49" s="97" t="s">
        <v>918</v>
      </c>
      <c r="G49" s="97" t="s">
        <v>297</v>
      </c>
      <c r="H49" s="97"/>
      <c r="I49" s="97"/>
      <c r="J49" s="97"/>
      <c r="K49" s="29"/>
      <c r="L49" s="97" t="s">
        <v>867</v>
      </c>
    </row>
    <row r="50" spans="1:12" x14ac:dyDescent="0.2">
      <c r="A50" s="223"/>
      <c r="B50" s="224"/>
      <c r="C50" s="224"/>
      <c r="D50" s="224"/>
      <c r="E50" s="225"/>
      <c r="F50" s="225"/>
      <c r="G50" s="225"/>
      <c r="H50" s="226"/>
      <c r="I50" s="227"/>
      <c r="J50" s="226"/>
      <c r="K50" s="226"/>
      <c r="L50" s="226"/>
    </row>
    <row r="51" spans="1:12" ht="37.75" customHeight="1" x14ac:dyDescent="0.2">
      <c r="A51" s="576" t="s">
        <v>1028</v>
      </c>
      <c r="B51" s="576"/>
      <c r="C51" s="576"/>
      <c r="D51" s="576"/>
      <c r="E51" s="576"/>
      <c r="F51" s="576"/>
      <c r="G51" s="576"/>
      <c r="I51" s="117"/>
    </row>
    <row r="53" spans="1:12" x14ac:dyDescent="0.2">
      <c r="A53" s="137" t="s">
        <v>590</v>
      </c>
      <c r="B53" s="33"/>
    </row>
    <row r="54" spans="1:12" x14ac:dyDescent="0.2">
      <c r="A54" s="135" t="s">
        <v>592</v>
      </c>
      <c r="B54" s="33"/>
    </row>
    <row r="55" spans="1:12" x14ac:dyDescent="0.2">
      <c r="A55" s="2" t="s">
        <v>597</v>
      </c>
      <c r="B55" s="33"/>
      <c r="C55" s="33"/>
      <c r="D55" s="33"/>
      <c r="E55" s="33"/>
    </row>
    <row r="56" spans="1:12" x14ac:dyDescent="0.2">
      <c r="A56" s="135" t="s">
        <v>596</v>
      </c>
    </row>
    <row r="57" spans="1:12" x14ac:dyDescent="0.2">
      <c r="A57" s="135" t="s">
        <v>591</v>
      </c>
    </row>
    <row r="58" spans="1:12" x14ac:dyDescent="0.2">
      <c r="A58" s="2" t="s">
        <v>625</v>
      </c>
    </row>
    <row r="59" spans="1:12" x14ac:dyDescent="0.2">
      <c r="A59" s="135" t="s">
        <v>1009</v>
      </c>
    </row>
    <row r="60" spans="1:12" x14ac:dyDescent="0.2">
      <c r="A60" s="135" t="s">
        <v>868</v>
      </c>
    </row>
  </sheetData>
  <mergeCells count="82">
    <mergeCell ref="A3:L3"/>
    <mergeCell ref="A23:C23"/>
    <mergeCell ref="F23:G23"/>
    <mergeCell ref="F24:G24"/>
    <mergeCell ref="F36:G36"/>
    <mergeCell ref="H11:L11"/>
    <mergeCell ref="A8:C8"/>
    <mergeCell ref="F8:G8"/>
    <mergeCell ref="H36:L36"/>
    <mergeCell ref="H35:L35"/>
    <mergeCell ref="F11:G11"/>
    <mergeCell ref="A11:C11"/>
    <mergeCell ref="F22:G22"/>
    <mergeCell ref="A12:C12"/>
    <mergeCell ref="F12:G12"/>
    <mergeCell ref="D13:D14"/>
    <mergeCell ref="A24:C24"/>
    <mergeCell ref="E13:E14"/>
    <mergeCell ref="A25:A26"/>
    <mergeCell ref="A51:G51"/>
    <mergeCell ref="A38:C38"/>
    <mergeCell ref="F38:G38"/>
    <mergeCell ref="E25:E26"/>
    <mergeCell ref="F25:F26"/>
    <mergeCell ref="A22:C22"/>
    <mergeCell ref="A36:C36"/>
    <mergeCell ref="A35:C35"/>
    <mergeCell ref="B25:B26"/>
    <mergeCell ref="C25:C26"/>
    <mergeCell ref="D25:D26"/>
    <mergeCell ref="F35:G35"/>
    <mergeCell ref="A39:A40"/>
    <mergeCell ref="B39:B40"/>
    <mergeCell ref="C39:C40"/>
    <mergeCell ref="D39:D40"/>
    <mergeCell ref="E39:E40"/>
    <mergeCell ref="F6:G6"/>
    <mergeCell ref="G39:G40"/>
    <mergeCell ref="H39:K39"/>
    <mergeCell ref="F39:F40"/>
    <mergeCell ref="H21:L21"/>
    <mergeCell ref="H24:L24"/>
    <mergeCell ref="H22:L22"/>
    <mergeCell ref="F10:G10"/>
    <mergeCell ref="H23:L23"/>
    <mergeCell ref="G25:G26"/>
    <mergeCell ref="H12:L12"/>
    <mergeCell ref="F7:G7"/>
    <mergeCell ref="H38:L38"/>
    <mergeCell ref="H6:L6"/>
    <mergeCell ref="H1:K1"/>
    <mergeCell ref="A4:G4"/>
    <mergeCell ref="F5:G5"/>
    <mergeCell ref="H5:L5"/>
    <mergeCell ref="A10:C10"/>
    <mergeCell ref="H10:L10"/>
    <mergeCell ref="A9:G9"/>
    <mergeCell ref="A1:A2"/>
    <mergeCell ref="B1:B2"/>
    <mergeCell ref="C1:C2"/>
    <mergeCell ref="D1:D2"/>
    <mergeCell ref="E1:E2"/>
    <mergeCell ref="F1:F2"/>
    <mergeCell ref="G1:G2"/>
    <mergeCell ref="A6:C6"/>
    <mergeCell ref="A7:C7"/>
    <mergeCell ref="H8:L8"/>
    <mergeCell ref="H7:L7"/>
    <mergeCell ref="A37:C37"/>
    <mergeCell ref="F37:G37"/>
    <mergeCell ref="H37:L37"/>
    <mergeCell ref="F13:F14"/>
    <mergeCell ref="G13:G14"/>
    <mergeCell ref="H13:K13"/>
    <mergeCell ref="A20:G20"/>
    <mergeCell ref="A21:C21"/>
    <mergeCell ref="F21:G21"/>
    <mergeCell ref="H25:K25"/>
    <mergeCell ref="A34:G34"/>
    <mergeCell ref="A13:A14"/>
    <mergeCell ref="B13:B14"/>
    <mergeCell ref="C13:C14"/>
  </mergeCells>
  <pageMargins left="0.25" right="0.25" top="0.75" bottom="0.75" header="0.3" footer="0.3"/>
  <pageSetup paperSize="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125" zoomScaleNormal="125" zoomScalePageLayoutView="125" workbookViewId="0">
      <pane ySplit="2" topLeftCell="A3" activePane="bottomLeft" state="frozen"/>
      <selection pane="bottomLeft" activeCell="A63" sqref="A63"/>
    </sheetView>
  </sheetViews>
  <sheetFormatPr baseColWidth="10" defaultColWidth="8.83203125" defaultRowHeight="15" x14ac:dyDescent="0.2"/>
  <cols>
    <col min="1" max="1" width="11.33203125" style="2" customWidth="1"/>
    <col min="2" max="2" width="20.5" style="2" customWidth="1"/>
    <col min="3" max="3" width="23" style="2" customWidth="1"/>
    <col min="4" max="4" width="26.6640625" style="2" customWidth="1"/>
    <col min="5" max="5" width="17.5" style="2" customWidth="1"/>
    <col min="6" max="6" width="12.83203125" style="2" customWidth="1"/>
    <col min="7" max="7" width="12" style="2" customWidth="1"/>
    <col min="8" max="8" width="14" style="2" customWidth="1"/>
    <col min="9" max="9" width="8.5" style="2" customWidth="1"/>
    <col min="10" max="10" width="7.5" style="2" customWidth="1"/>
    <col min="11" max="11" width="7.83203125" style="2" customWidth="1"/>
    <col min="12" max="12" width="19.83203125" style="2" customWidth="1"/>
    <col min="13" max="13" width="12.33203125" customWidth="1"/>
    <col min="257" max="257" width="9.1640625" customWidth="1"/>
    <col min="258" max="258" width="15.6640625" customWidth="1"/>
    <col min="259" max="259" width="23" customWidth="1"/>
    <col min="260" max="260" width="24.83203125" customWidth="1"/>
    <col min="261" max="261" width="17.5" customWidth="1"/>
    <col min="262" max="262" width="16.6640625" customWidth="1"/>
    <col min="263" max="263" width="15.83203125" customWidth="1"/>
    <col min="264" max="264" width="9.1640625" customWidth="1"/>
    <col min="265" max="265" width="8.5" customWidth="1"/>
    <col min="266" max="266" width="7.5" customWidth="1"/>
    <col min="267" max="267" width="7.83203125" customWidth="1"/>
    <col min="268" max="268" width="11.33203125" customWidth="1"/>
    <col min="513" max="513" width="9.1640625" customWidth="1"/>
    <col min="514" max="514" width="15.6640625" customWidth="1"/>
    <col min="515" max="515" width="23" customWidth="1"/>
    <col min="516" max="516" width="24.83203125" customWidth="1"/>
    <col min="517" max="517" width="17.5" customWidth="1"/>
    <col min="518" max="518" width="16.6640625" customWidth="1"/>
    <col min="519" max="519" width="15.83203125" customWidth="1"/>
    <col min="520" max="520" width="9.1640625" customWidth="1"/>
    <col min="521" max="521" width="8.5" customWidth="1"/>
    <col min="522" max="522" width="7.5" customWidth="1"/>
    <col min="523" max="523" width="7.83203125" customWidth="1"/>
    <col min="524" max="524" width="11.33203125" customWidth="1"/>
    <col min="769" max="769" width="9.1640625" customWidth="1"/>
    <col min="770" max="770" width="15.6640625" customWidth="1"/>
    <col min="771" max="771" width="23" customWidth="1"/>
    <col min="772" max="772" width="24.83203125" customWidth="1"/>
    <col min="773" max="773" width="17.5" customWidth="1"/>
    <col min="774" max="774" width="16.6640625" customWidth="1"/>
    <col min="775" max="775" width="15.83203125" customWidth="1"/>
    <col min="776" max="776" width="9.1640625" customWidth="1"/>
    <col min="777" max="777" width="8.5" customWidth="1"/>
    <col min="778" max="778" width="7.5" customWidth="1"/>
    <col min="779" max="779" width="7.83203125" customWidth="1"/>
    <col min="780" max="780" width="11.33203125" customWidth="1"/>
    <col min="1025" max="1025" width="9.1640625" customWidth="1"/>
    <col min="1026" max="1026" width="15.6640625" customWidth="1"/>
    <col min="1027" max="1027" width="23" customWidth="1"/>
    <col min="1028" max="1028" width="24.83203125" customWidth="1"/>
    <col min="1029" max="1029" width="17.5" customWidth="1"/>
    <col min="1030" max="1030" width="16.6640625" customWidth="1"/>
    <col min="1031" max="1031" width="15.83203125" customWidth="1"/>
    <col min="1032" max="1032" width="9.1640625" customWidth="1"/>
    <col min="1033" max="1033" width="8.5" customWidth="1"/>
    <col min="1034" max="1034" width="7.5" customWidth="1"/>
    <col min="1035" max="1035" width="7.83203125" customWidth="1"/>
    <col min="1036" max="1036" width="11.33203125" customWidth="1"/>
    <col min="1281" max="1281" width="9.1640625" customWidth="1"/>
    <col min="1282" max="1282" width="15.6640625" customWidth="1"/>
    <col min="1283" max="1283" width="23" customWidth="1"/>
    <col min="1284" max="1284" width="24.83203125" customWidth="1"/>
    <col min="1285" max="1285" width="17.5" customWidth="1"/>
    <col min="1286" max="1286" width="16.6640625" customWidth="1"/>
    <col min="1287" max="1287" width="15.83203125" customWidth="1"/>
    <col min="1288" max="1288" width="9.1640625" customWidth="1"/>
    <col min="1289" max="1289" width="8.5" customWidth="1"/>
    <col min="1290" max="1290" width="7.5" customWidth="1"/>
    <col min="1291" max="1291" width="7.83203125" customWidth="1"/>
    <col min="1292" max="1292" width="11.33203125" customWidth="1"/>
    <col min="1537" max="1537" width="9.1640625" customWidth="1"/>
    <col min="1538" max="1538" width="15.6640625" customWidth="1"/>
    <col min="1539" max="1539" width="23" customWidth="1"/>
    <col min="1540" max="1540" width="24.83203125" customWidth="1"/>
    <col min="1541" max="1541" width="17.5" customWidth="1"/>
    <col min="1542" max="1542" width="16.6640625" customWidth="1"/>
    <col min="1543" max="1543" width="15.83203125" customWidth="1"/>
    <col min="1544" max="1544" width="9.1640625" customWidth="1"/>
    <col min="1545" max="1545" width="8.5" customWidth="1"/>
    <col min="1546" max="1546" width="7.5" customWidth="1"/>
    <col min="1547" max="1547" width="7.83203125" customWidth="1"/>
    <col min="1548" max="1548" width="11.33203125" customWidth="1"/>
    <col min="1793" max="1793" width="9.1640625" customWidth="1"/>
    <col min="1794" max="1794" width="15.6640625" customWidth="1"/>
    <col min="1795" max="1795" width="23" customWidth="1"/>
    <col min="1796" max="1796" width="24.83203125" customWidth="1"/>
    <col min="1797" max="1797" width="17.5" customWidth="1"/>
    <col min="1798" max="1798" width="16.6640625" customWidth="1"/>
    <col min="1799" max="1799" width="15.83203125" customWidth="1"/>
    <col min="1800" max="1800" width="9.1640625" customWidth="1"/>
    <col min="1801" max="1801" width="8.5" customWidth="1"/>
    <col min="1802" max="1802" width="7.5" customWidth="1"/>
    <col min="1803" max="1803" width="7.83203125" customWidth="1"/>
    <col min="1804" max="1804" width="11.33203125" customWidth="1"/>
    <col min="2049" max="2049" width="9.1640625" customWidth="1"/>
    <col min="2050" max="2050" width="15.6640625" customWidth="1"/>
    <col min="2051" max="2051" width="23" customWidth="1"/>
    <col min="2052" max="2052" width="24.83203125" customWidth="1"/>
    <col min="2053" max="2053" width="17.5" customWidth="1"/>
    <col min="2054" max="2054" width="16.6640625" customWidth="1"/>
    <col min="2055" max="2055" width="15.83203125" customWidth="1"/>
    <col min="2056" max="2056" width="9.1640625" customWidth="1"/>
    <col min="2057" max="2057" width="8.5" customWidth="1"/>
    <col min="2058" max="2058" width="7.5" customWidth="1"/>
    <col min="2059" max="2059" width="7.83203125" customWidth="1"/>
    <col min="2060" max="2060" width="11.33203125" customWidth="1"/>
    <col min="2305" max="2305" width="9.1640625" customWidth="1"/>
    <col min="2306" max="2306" width="15.6640625" customWidth="1"/>
    <col min="2307" max="2307" width="23" customWidth="1"/>
    <col min="2308" max="2308" width="24.83203125" customWidth="1"/>
    <col min="2309" max="2309" width="17.5" customWidth="1"/>
    <col min="2310" max="2310" width="16.6640625" customWidth="1"/>
    <col min="2311" max="2311" width="15.83203125" customWidth="1"/>
    <col min="2312" max="2312" width="9.1640625" customWidth="1"/>
    <col min="2313" max="2313" width="8.5" customWidth="1"/>
    <col min="2314" max="2314" width="7.5" customWidth="1"/>
    <col min="2315" max="2315" width="7.83203125" customWidth="1"/>
    <col min="2316" max="2316" width="11.33203125" customWidth="1"/>
    <col min="2561" max="2561" width="9.1640625" customWidth="1"/>
    <col min="2562" max="2562" width="15.6640625" customWidth="1"/>
    <col min="2563" max="2563" width="23" customWidth="1"/>
    <col min="2564" max="2564" width="24.83203125" customWidth="1"/>
    <col min="2565" max="2565" width="17.5" customWidth="1"/>
    <col min="2566" max="2566" width="16.6640625" customWidth="1"/>
    <col min="2567" max="2567" width="15.83203125" customWidth="1"/>
    <col min="2568" max="2568" width="9.1640625" customWidth="1"/>
    <col min="2569" max="2569" width="8.5" customWidth="1"/>
    <col min="2570" max="2570" width="7.5" customWidth="1"/>
    <col min="2571" max="2571" width="7.83203125" customWidth="1"/>
    <col min="2572" max="2572" width="11.33203125" customWidth="1"/>
    <col min="2817" max="2817" width="9.1640625" customWidth="1"/>
    <col min="2818" max="2818" width="15.6640625" customWidth="1"/>
    <col min="2819" max="2819" width="23" customWidth="1"/>
    <col min="2820" max="2820" width="24.83203125" customWidth="1"/>
    <col min="2821" max="2821" width="17.5" customWidth="1"/>
    <col min="2822" max="2822" width="16.6640625" customWidth="1"/>
    <col min="2823" max="2823" width="15.83203125" customWidth="1"/>
    <col min="2824" max="2824" width="9.1640625" customWidth="1"/>
    <col min="2825" max="2825" width="8.5" customWidth="1"/>
    <col min="2826" max="2826" width="7.5" customWidth="1"/>
    <col min="2827" max="2827" width="7.83203125" customWidth="1"/>
    <col min="2828" max="2828" width="11.33203125" customWidth="1"/>
    <col min="3073" max="3073" width="9.1640625" customWidth="1"/>
    <col min="3074" max="3074" width="15.6640625" customWidth="1"/>
    <col min="3075" max="3075" width="23" customWidth="1"/>
    <col min="3076" max="3076" width="24.83203125" customWidth="1"/>
    <col min="3077" max="3077" width="17.5" customWidth="1"/>
    <col min="3078" max="3078" width="16.6640625" customWidth="1"/>
    <col min="3079" max="3079" width="15.83203125" customWidth="1"/>
    <col min="3080" max="3080" width="9.1640625" customWidth="1"/>
    <col min="3081" max="3081" width="8.5" customWidth="1"/>
    <col min="3082" max="3082" width="7.5" customWidth="1"/>
    <col min="3083" max="3083" width="7.83203125" customWidth="1"/>
    <col min="3084" max="3084" width="11.33203125" customWidth="1"/>
    <col min="3329" max="3329" width="9.1640625" customWidth="1"/>
    <col min="3330" max="3330" width="15.6640625" customWidth="1"/>
    <col min="3331" max="3331" width="23" customWidth="1"/>
    <col min="3332" max="3332" width="24.83203125" customWidth="1"/>
    <col min="3333" max="3333" width="17.5" customWidth="1"/>
    <col min="3334" max="3334" width="16.6640625" customWidth="1"/>
    <col min="3335" max="3335" width="15.83203125" customWidth="1"/>
    <col min="3336" max="3336" width="9.1640625" customWidth="1"/>
    <col min="3337" max="3337" width="8.5" customWidth="1"/>
    <col min="3338" max="3338" width="7.5" customWidth="1"/>
    <col min="3339" max="3339" width="7.83203125" customWidth="1"/>
    <col min="3340" max="3340" width="11.33203125" customWidth="1"/>
    <col min="3585" max="3585" width="9.1640625" customWidth="1"/>
    <col min="3586" max="3586" width="15.6640625" customWidth="1"/>
    <col min="3587" max="3587" width="23" customWidth="1"/>
    <col min="3588" max="3588" width="24.83203125" customWidth="1"/>
    <col min="3589" max="3589" width="17.5" customWidth="1"/>
    <col min="3590" max="3590" width="16.6640625" customWidth="1"/>
    <col min="3591" max="3591" width="15.83203125" customWidth="1"/>
    <col min="3592" max="3592" width="9.1640625" customWidth="1"/>
    <col min="3593" max="3593" width="8.5" customWidth="1"/>
    <col min="3594" max="3594" width="7.5" customWidth="1"/>
    <col min="3595" max="3595" width="7.83203125" customWidth="1"/>
    <col min="3596" max="3596" width="11.33203125" customWidth="1"/>
    <col min="3841" max="3841" width="9.1640625" customWidth="1"/>
    <col min="3842" max="3842" width="15.6640625" customWidth="1"/>
    <col min="3843" max="3843" width="23" customWidth="1"/>
    <col min="3844" max="3844" width="24.83203125" customWidth="1"/>
    <col min="3845" max="3845" width="17.5" customWidth="1"/>
    <col min="3846" max="3846" width="16.6640625" customWidth="1"/>
    <col min="3847" max="3847" width="15.83203125" customWidth="1"/>
    <col min="3848" max="3848" width="9.1640625" customWidth="1"/>
    <col min="3849" max="3849" width="8.5" customWidth="1"/>
    <col min="3850" max="3850" width="7.5" customWidth="1"/>
    <col min="3851" max="3851" width="7.83203125" customWidth="1"/>
    <col min="3852" max="3852" width="11.33203125" customWidth="1"/>
    <col min="4097" max="4097" width="9.1640625" customWidth="1"/>
    <col min="4098" max="4098" width="15.6640625" customWidth="1"/>
    <col min="4099" max="4099" width="23" customWidth="1"/>
    <col min="4100" max="4100" width="24.83203125" customWidth="1"/>
    <col min="4101" max="4101" width="17.5" customWidth="1"/>
    <col min="4102" max="4102" width="16.6640625" customWidth="1"/>
    <col min="4103" max="4103" width="15.83203125" customWidth="1"/>
    <col min="4104" max="4104" width="9.1640625" customWidth="1"/>
    <col min="4105" max="4105" width="8.5" customWidth="1"/>
    <col min="4106" max="4106" width="7.5" customWidth="1"/>
    <col min="4107" max="4107" width="7.83203125" customWidth="1"/>
    <col min="4108" max="4108" width="11.33203125" customWidth="1"/>
    <col min="4353" max="4353" width="9.1640625" customWidth="1"/>
    <col min="4354" max="4354" width="15.6640625" customWidth="1"/>
    <col min="4355" max="4355" width="23" customWidth="1"/>
    <col min="4356" max="4356" width="24.83203125" customWidth="1"/>
    <col min="4357" max="4357" width="17.5" customWidth="1"/>
    <col min="4358" max="4358" width="16.6640625" customWidth="1"/>
    <col min="4359" max="4359" width="15.83203125" customWidth="1"/>
    <col min="4360" max="4360" width="9.1640625" customWidth="1"/>
    <col min="4361" max="4361" width="8.5" customWidth="1"/>
    <col min="4362" max="4362" width="7.5" customWidth="1"/>
    <col min="4363" max="4363" width="7.83203125" customWidth="1"/>
    <col min="4364" max="4364" width="11.33203125" customWidth="1"/>
    <col min="4609" max="4609" width="9.1640625" customWidth="1"/>
    <col min="4610" max="4610" width="15.6640625" customWidth="1"/>
    <col min="4611" max="4611" width="23" customWidth="1"/>
    <col min="4612" max="4612" width="24.83203125" customWidth="1"/>
    <col min="4613" max="4613" width="17.5" customWidth="1"/>
    <col min="4614" max="4614" width="16.6640625" customWidth="1"/>
    <col min="4615" max="4615" width="15.83203125" customWidth="1"/>
    <col min="4616" max="4616" width="9.1640625" customWidth="1"/>
    <col min="4617" max="4617" width="8.5" customWidth="1"/>
    <col min="4618" max="4618" width="7.5" customWidth="1"/>
    <col min="4619" max="4619" width="7.83203125" customWidth="1"/>
    <col min="4620" max="4620" width="11.33203125" customWidth="1"/>
    <col min="4865" max="4865" width="9.1640625" customWidth="1"/>
    <col min="4866" max="4866" width="15.6640625" customWidth="1"/>
    <col min="4867" max="4867" width="23" customWidth="1"/>
    <col min="4868" max="4868" width="24.83203125" customWidth="1"/>
    <col min="4869" max="4869" width="17.5" customWidth="1"/>
    <col min="4870" max="4870" width="16.6640625" customWidth="1"/>
    <col min="4871" max="4871" width="15.83203125" customWidth="1"/>
    <col min="4872" max="4872" width="9.1640625" customWidth="1"/>
    <col min="4873" max="4873" width="8.5" customWidth="1"/>
    <col min="4874" max="4874" width="7.5" customWidth="1"/>
    <col min="4875" max="4875" width="7.83203125" customWidth="1"/>
    <col min="4876" max="4876" width="11.33203125" customWidth="1"/>
    <col min="5121" max="5121" width="9.1640625" customWidth="1"/>
    <col min="5122" max="5122" width="15.6640625" customWidth="1"/>
    <col min="5123" max="5123" width="23" customWidth="1"/>
    <col min="5124" max="5124" width="24.83203125" customWidth="1"/>
    <col min="5125" max="5125" width="17.5" customWidth="1"/>
    <col min="5126" max="5126" width="16.6640625" customWidth="1"/>
    <col min="5127" max="5127" width="15.83203125" customWidth="1"/>
    <col min="5128" max="5128" width="9.1640625" customWidth="1"/>
    <col min="5129" max="5129" width="8.5" customWidth="1"/>
    <col min="5130" max="5130" width="7.5" customWidth="1"/>
    <col min="5131" max="5131" width="7.83203125" customWidth="1"/>
    <col min="5132" max="5132" width="11.33203125" customWidth="1"/>
    <col min="5377" max="5377" width="9.1640625" customWidth="1"/>
    <col min="5378" max="5378" width="15.6640625" customWidth="1"/>
    <col min="5379" max="5379" width="23" customWidth="1"/>
    <col min="5380" max="5380" width="24.83203125" customWidth="1"/>
    <col min="5381" max="5381" width="17.5" customWidth="1"/>
    <col min="5382" max="5382" width="16.6640625" customWidth="1"/>
    <col min="5383" max="5383" width="15.83203125" customWidth="1"/>
    <col min="5384" max="5384" width="9.1640625" customWidth="1"/>
    <col min="5385" max="5385" width="8.5" customWidth="1"/>
    <col min="5386" max="5386" width="7.5" customWidth="1"/>
    <col min="5387" max="5387" width="7.83203125" customWidth="1"/>
    <col min="5388" max="5388" width="11.33203125" customWidth="1"/>
    <col min="5633" max="5633" width="9.1640625" customWidth="1"/>
    <col min="5634" max="5634" width="15.6640625" customWidth="1"/>
    <col min="5635" max="5635" width="23" customWidth="1"/>
    <col min="5636" max="5636" width="24.83203125" customWidth="1"/>
    <col min="5637" max="5637" width="17.5" customWidth="1"/>
    <col min="5638" max="5638" width="16.6640625" customWidth="1"/>
    <col min="5639" max="5639" width="15.83203125" customWidth="1"/>
    <col min="5640" max="5640" width="9.1640625" customWidth="1"/>
    <col min="5641" max="5641" width="8.5" customWidth="1"/>
    <col min="5642" max="5642" width="7.5" customWidth="1"/>
    <col min="5643" max="5643" width="7.83203125" customWidth="1"/>
    <col min="5644" max="5644" width="11.33203125" customWidth="1"/>
    <col min="5889" max="5889" width="9.1640625" customWidth="1"/>
    <col min="5890" max="5890" width="15.6640625" customWidth="1"/>
    <col min="5891" max="5891" width="23" customWidth="1"/>
    <col min="5892" max="5892" width="24.83203125" customWidth="1"/>
    <col min="5893" max="5893" width="17.5" customWidth="1"/>
    <col min="5894" max="5894" width="16.6640625" customWidth="1"/>
    <col min="5895" max="5895" width="15.83203125" customWidth="1"/>
    <col min="5896" max="5896" width="9.1640625" customWidth="1"/>
    <col min="5897" max="5897" width="8.5" customWidth="1"/>
    <col min="5898" max="5898" width="7.5" customWidth="1"/>
    <col min="5899" max="5899" width="7.83203125" customWidth="1"/>
    <col min="5900" max="5900" width="11.33203125" customWidth="1"/>
    <col min="6145" max="6145" width="9.1640625" customWidth="1"/>
    <col min="6146" max="6146" width="15.6640625" customWidth="1"/>
    <col min="6147" max="6147" width="23" customWidth="1"/>
    <col min="6148" max="6148" width="24.83203125" customWidth="1"/>
    <col min="6149" max="6149" width="17.5" customWidth="1"/>
    <col min="6150" max="6150" width="16.6640625" customWidth="1"/>
    <col min="6151" max="6151" width="15.83203125" customWidth="1"/>
    <col min="6152" max="6152" width="9.1640625" customWidth="1"/>
    <col min="6153" max="6153" width="8.5" customWidth="1"/>
    <col min="6154" max="6154" width="7.5" customWidth="1"/>
    <col min="6155" max="6155" width="7.83203125" customWidth="1"/>
    <col min="6156" max="6156" width="11.33203125" customWidth="1"/>
    <col min="6401" max="6401" width="9.1640625" customWidth="1"/>
    <col min="6402" max="6402" width="15.6640625" customWidth="1"/>
    <col min="6403" max="6403" width="23" customWidth="1"/>
    <col min="6404" max="6404" width="24.83203125" customWidth="1"/>
    <col min="6405" max="6405" width="17.5" customWidth="1"/>
    <col min="6406" max="6406" width="16.6640625" customWidth="1"/>
    <col min="6407" max="6407" width="15.83203125" customWidth="1"/>
    <col min="6408" max="6408" width="9.1640625" customWidth="1"/>
    <col min="6409" max="6409" width="8.5" customWidth="1"/>
    <col min="6410" max="6410" width="7.5" customWidth="1"/>
    <col min="6411" max="6411" width="7.83203125" customWidth="1"/>
    <col min="6412" max="6412" width="11.33203125" customWidth="1"/>
    <col min="6657" max="6657" width="9.1640625" customWidth="1"/>
    <col min="6658" max="6658" width="15.6640625" customWidth="1"/>
    <col min="6659" max="6659" width="23" customWidth="1"/>
    <col min="6660" max="6660" width="24.83203125" customWidth="1"/>
    <col min="6661" max="6661" width="17.5" customWidth="1"/>
    <col min="6662" max="6662" width="16.6640625" customWidth="1"/>
    <col min="6663" max="6663" width="15.83203125" customWidth="1"/>
    <col min="6664" max="6664" width="9.1640625" customWidth="1"/>
    <col min="6665" max="6665" width="8.5" customWidth="1"/>
    <col min="6666" max="6666" width="7.5" customWidth="1"/>
    <col min="6667" max="6667" width="7.83203125" customWidth="1"/>
    <col min="6668" max="6668" width="11.33203125" customWidth="1"/>
    <col min="6913" max="6913" width="9.1640625" customWidth="1"/>
    <col min="6914" max="6914" width="15.6640625" customWidth="1"/>
    <col min="6915" max="6915" width="23" customWidth="1"/>
    <col min="6916" max="6916" width="24.83203125" customWidth="1"/>
    <col min="6917" max="6917" width="17.5" customWidth="1"/>
    <col min="6918" max="6918" width="16.6640625" customWidth="1"/>
    <col min="6919" max="6919" width="15.83203125" customWidth="1"/>
    <col min="6920" max="6920" width="9.1640625" customWidth="1"/>
    <col min="6921" max="6921" width="8.5" customWidth="1"/>
    <col min="6922" max="6922" width="7.5" customWidth="1"/>
    <col min="6923" max="6923" width="7.83203125" customWidth="1"/>
    <col min="6924" max="6924" width="11.33203125" customWidth="1"/>
    <col min="7169" max="7169" width="9.1640625" customWidth="1"/>
    <col min="7170" max="7170" width="15.6640625" customWidth="1"/>
    <col min="7171" max="7171" width="23" customWidth="1"/>
    <col min="7172" max="7172" width="24.83203125" customWidth="1"/>
    <col min="7173" max="7173" width="17.5" customWidth="1"/>
    <col min="7174" max="7174" width="16.6640625" customWidth="1"/>
    <col min="7175" max="7175" width="15.83203125" customWidth="1"/>
    <col min="7176" max="7176" width="9.1640625" customWidth="1"/>
    <col min="7177" max="7177" width="8.5" customWidth="1"/>
    <col min="7178" max="7178" width="7.5" customWidth="1"/>
    <col min="7179" max="7179" width="7.83203125" customWidth="1"/>
    <col min="7180" max="7180" width="11.33203125" customWidth="1"/>
    <col min="7425" max="7425" width="9.1640625" customWidth="1"/>
    <col min="7426" max="7426" width="15.6640625" customWidth="1"/>
    <col min="7427" max="7427" width="23" customWidth="1"/>
    <col min="7428" max="7428" width="24.83203125" customWidth="1"/>
    <col min="7429" max="7429" width="17.5" customWidth="1"/>
    <col min="7430" max="7430" width="16.6640625" customWidth="1"/>
    <col min="7431" max="7431" width="15.83203125" customWidth="1"/>
    <col min="7432" max="7432" width="9.1640625" customWidth="1"/>
    <col min="7433" max="7433" width="8.5" customWidth="1"/>
    <col min="7434" max="7434" width="7.5" customWidth="1"/>
    <col min="7435" max="7435" width="7.83203125" customWidth="1"/>
    <col min="7436" max="7436" width="11.33203125" customWidth="1"/>
    <col min="7681" max="7681" width="9.1640625" customWidth="1"/>
    <col min="7682" max="7682" width="15.6640625" customWidth="1"/>
    <col min="7683" max="7683" width="23" customWidth="1"/>
    <col min="7684" max="7684" width="24.83203125" customWidth="1"/>
    <col min="7685" max="7685" width="17.5" customWidth="1"/>
    <col min="7686" max="7686" width="16.6640625" customWidth="1"/>
    <col min="7687" max="7687" width="15.83203125" customWidth="1"/>
    <col min="7688" max="7688" width="9.1640625" customWidth="1"/>
    <col min="7689" max="7689" width="8.5" customWidth="1"/>
    <col min="7690" max="7690" width="7.5" customWidth="1"/>
    <col min="7691" max="7691" width="7.83203125" customWidth="1"/>
    <col min="7692" max="7692" width="11.33203125" customWidth="1"/>
    <col min="7937" max="7937" width="9.1640625" customWidth="1"/>
    <col min="7938" max="7938" width="15.6640625" customWidth="1"/>
    <col min="7939" max="7939" width="23" customWidth="1"/>
    <col min="7940" max="7940" width="24.83203125" customWidth="1"/>
    <col min="7941" max="7941" width="17.5" customWidth="1"/>
    <col min="7942" max="7942" width="16.6640625" customWidth="1"/>
    <col min="7943" max="7943" width="15.83203125" customWidth="1"/>
    <col min="7944" max="7944" width="9.1640625" customWidth="1"/>
    <col min="7945" max="7945" width="8.5" customWidth="1"/>
    <col min="7946" max="7946" width="7.5" customWidth="1"/>
    <col min="7947" max="7947" width="7.83203125" customWidth="1"/>
    <col min="7948" max="7948" width="11.33203125" customWidth="1"/>
    <col min="8193" max="8193" width="9.1640625" customWidth="1"/>
    <col min="8194" max="8194" width="15.6640625" customWidth="1"/>
    <col min="8195" max="8195" width="23" customWidth="1"/>
    <col min="8196" max="8196" width="24.83203125" customWidth="1"/>
    <col min="8197" max="8197" width="17.5" customWidth="1"/>
    <col min="8198" max="8198" width="16.6640625" customWidth="1"/>
    <col min="8199" max="8199" width="15.83203125" customWidth="1"/>
    <col min="8200" max="8200" width="9.1640625" customWidth="1"/>
    <col min="8201" max="8201" width="8.5" customWidth="1"/>
    <col min="8202" max="8202" width="7.5" customWidth="1"/>
    <col min="8203" max="8203" width="7.83203125" customWidth="1"/>
    <col min="8204" max="8204" width="11.33203125" customWidth="1"/>
    <col min="8449" max="8449" width="9.1640625" customWidth="1"/>
    <col min="8450" max="8450" width="15.6640625" customWidth="1"/>
    <col min="8451" max="8451" width="23" customWidth="1"/>
    <col min="8452" max="8452" width="24.83203125" customWidth="1"/>
    <col min="8453" max="8453" width="17.5" customWidth="1"/>
    <col min="8454" max="8454" width="16.6640625" customWidth="1"/>
    <col min="8455" max="8455" width="15.83203125" customWidth="1"/>
    <col min="8456" max="8456" width="9.1640625" customWidth="1"/>
    <col min="8457" max="8457" width="8.5" customWidth="1"/>
    <col min="8458" max="8458" width="7.5" customWidth="1"/>
    <col min="8459" max="8459" width="7.83203125" customWidth="1"/>
    <col min="8460" max="8460" width="11.33203125" customWidth="1"/>
    <col min="8705" max="8705" width="9.1640625" customWidth="1"/>
    <col min="8706" max="8706" width="15.6640625" customWidth="1"/>
    <col min="8707" max="8707" width="23" customWidth="1"/>
    <col min="8708" max="8708" width="24.83203125" customWidth="1"/>
    <col min="8709" max="8709" width="17.5" customWidth="1"/>
    <col min="8710" max="8710" width="16.6640625" customWidth="1"/>
    <col min="8711" max="8711" width="15.83203125" customWidth="1"/>
    <col min="8712" max="8712" width="9.1640625" customWidth="1"/>
    <col min="8713" max="8713" width="8.5" customWidth="1"/>
    <col min="8714" max="8714" width="7.5" customWidth="1"/>
    <col min="8715" max="8715" width="7.83203125" customWidth="1"/>
    <col min="8716" max="8716" width="11.33203125" customWidth="1"/>
    <col min="8961" max="8961" width="9.1640625" customWidth="1"/>
    <col min="8962" max="8962" width="15.6640625" customWidth="1"/>
    <col min="8963" max="8963" width="23" customWidth="1"/>
    <col min="8964" max="8964" width="24.83203125" customWidth="1"/>
    <col min="8965" max="8965" width="17.5" customWidth="1"/>
    <col min="8966" max="8966" width="16.6640625" customWidth="1"/>
    <col min="8967" max="8967" width="15.83203125" customWidth="1"/>
    <col min="8968" max="8968" width="9.1640625" customWidth="1"/>
    <col min="8969" max="8969" width="8.5" customWidth="1"/>
    <col min="8970" max="8970" width="7.5" customWidth="1"/>
    <col min="8971" max="8971" width="7.83203125" customWidth="1"/>
    <col min="8972" max="8972" width="11.33203125" customWidth="1"/>
    <col min="9217" max="9217" width="9.1640625" customWidth="1"/>
    <col min="9218" max="9218" width="15.6640625" customWidth="1"/>
    <col min="9219" max="9219" width="23" customWidth="1"/>
    <col min="9220" max="9220" width="24.83203125" customWidth="1"/>
    <col min="9221" max="9221" width="17.5" customWidth="1"/>
    <col min="9222" max="9222" width="16.6640625" customWidth="1"/>
    <col min="9223" max="9223" width="15.83203125" customWidth="1"/>
    <col min="9224" max="9224" width="9.1640625" customWidth="1"/>
    <col min="9225" max="9225" width="8.5" customWidth="1"/>
    <col min="9226" max="9226" width="7.5" customWidth="1"/>
    <col min="9227" max="9227" width="7.83203125" customWidth="1"/>
    <col min="9228" max="9228" width="11.33203125" customWidth="1"/>
    <col min="9473" max="9473" width="9.1640625" customWidth="1"/>
    <col min="9474" max="9474" width="15.6640625" customWidth="1"/>
    <col min="9475" max="9475" width="23" customWidth="1"/>
    <col min="9476" max="9476" width="24.83203125" customWidth="1"/>
    <col min="9477" max="9477" width="17.5" customWidth="1"/>
    <col min="9478" max="9478" width="16.6640625" customWidth="1"/>
    <col min="9479" max="9479" width="15.83203125" customWidth="1"/>
    <col min="9480" max="9480" width="9.1640625" customWidth="1"/>
    <col min="9481" max="9481" width="8.5" customWidth="1"/>
    <col min="9482" max="9482" width="7.5" customWidth="1"/>
    <col min="9483" max="9483" width="7.83203125" customWidth="1"/>
    <col min="9484" max="9484" width="11.33203125" customWidth="1"/>
    <col min="9729" max="9729" width="9.1640625" customWidth="1"/>
    <col min="9730" max="9730" width="15.6640625" customWidth="1"/>
    <col min="9731" max="9731" width="23" customWidth="1"/>
    <col min="9732" max="9732" width="24.83203125" customWidth="1"/>
    <col min="9733" max="9733" width="17.5" customWidth="1"/>
    <col min="9734" max="9734" width="16.6640625" customWidth="1"/>
    <col min="9735" max="9735" width="15.83203125" customWidth="1"/>
    <col min="9736" max="9736" width="9.1640625" customWidth="1"/>
    <col min="9737" max="9737" width="8.5" customWidth="1"/>
    <col min="9738" max="9738" width="7.5" customWidth="1"/>
    <col min="9739" max="9739" width="7.83203125" customWidth="1"/>
    <col min="9740" max="9740" width="11.33203125" customWidth="1"/>
    <col min="9985" max="9985" width="9.1640625" customWidth="1"/>
    <col min="9986" max="9986" width="15.6640625" customWidth="1"/>
    <col min="9987" max="9987" width="23" customWidth="1"/>
    <col min="9988" max="9988" width="24.83203125" customWidth="1"/>
    <col min="9989" max="9989" width="17.5" customWidth="1"/>
    <col min="9990" max="9990" width="16.6640625" customWidth="1"/>
    <col min="9991" max="9991" width="15.83203125" customWidth="1"/>
    <col min="9992" max="9992" width="9.1640625" customWidth="1"/>
    <col min="9993" max="9993" width="8.5" customWidth="1"/>
    <col min="9994" max="9994" width="7.5" customWidth="1"/>
    <col min="9995" max="9995" width="7.83203125" customWidth="1"/>
    <col min="9996" max="9996" width="11.33203125" customWidth="1"/>
    <col min="10241" max="10241" width="9.1640625" customWidth="1"/>
    <col min="10242" max="10242" width="15.6640625" customWidth="1"/>
    <col min="10243" max="10243" width="23" customWidth="1"/>
    <col min="10244" max="10244" width="24.83203125" customWidth="1"/>
    <col min="10245" max="10245" width="17.5" customWidth="1"/>
    <col min="10246" max="10246" width="16.6640625" customWidth="1"/>
    <col min="10247" max="10247" width="15.83203125" customWidth="1"/>
    <col min="10248" max="10248" width="9.1640625" customWidth="1"/>
    <col min="10249" max="10249" width="8.5" customWidth="1"/>
    <col min="10250" max="10250" width="7.5" customWidth="1"/>
    <col min="10251" max="10251" width="7.83203125" customWidth="1"/>
    <col min="10252" max="10252" width="11.33203125" customWidth="1"/>
    <col min="10497" max="10497" width="9.1640625" customWidth="1"/>
    <col min="10498" max="10498" width="15.6640625" customWidth="1"/>
    <col min="10499" max="10499" width="23" customWidth="1"/>
    <col min="10500" max="10500" width="24.83203125" customWidth="1"/>
    <col min="10501" max="10501" width="17.5" customWidth="1"/>
    <col min="10502" max="10502" width="16.6640625" customWidth="1"/>
    <col min="10503" max="10503" width="15.83203125" customWidth="1"/>
    <col min="10504" max="10504" width="9.1640625" customWidth="1"/>
    <col min="10505" max="10505" width="8.5" customWidth="1"/>
    <col min="10506" max="10506" width="7.5" customWidth="1"/>
    <col min="10507" max="10507" width="7.83203125" customWidth="1"/>
    <col min="10508" max="10508" width="11.33203125" customWidth="1"/>
    <col min="10753" max="10753" width="9.1640625" customWidth="1"/>
    <col min="10754" max="10754" width="15.6640625" customWidth="1"/>
    <col min="10755" max="10755" width="23" customWidth="1"/>
    <col min="10756" max="10756" width="24.83203125" customWidth="1"/>
    <col min="10757" max="10757" width="17.5" customWidth="1"/>
    <col min="10758" max="10758" width="16.6640625" customWidth="1"/>
    <col min="10759" max="10759" width="15.83203125" customWidth="1"/>
    <col min="10760" max="10760" width="9.1640625" customWidth="1"/>
    <col min="10761" max="10761" width="8.5" customWidth="1"/>
    <col min="10762" max="10762" width="7.5" customWidth="1"/>
    <col min="10763" max="10763" width="7.83203125" customWidth="1"/>
    <col min="10764" max="10764" width="11.33203125" customWidth="1"/>
    <col min="11009" max="11009" width="9.1640625" customWidth="1"/>
    <col min="11010" max="11010" width="15.6640625" customWidth="1"/>
    <col min="11011" max="11011" width="23" customWidth="1"/>
    <col min="11012" max="11012" width="24.83203125" customWidth="1"/>
    <col min="11013" max="11013" width="17.5" customWidth="1"/>
    <col min="11014" max="11014" width="16.6640625" customWidth="1"/>
    <col min="11015" max="11015" width="15.83203125" customWidth="1"/>
    <col min="11016" max="11016" width="9.1640625" customWidth="1"/>
    <col min="11017" max="11017" width="8.5" customWidth="1"/>
    <col min="11018" max="11018" width="7.5" customWidth="1"/>
    <col min="11019" max="11019" width="7.83203125" customWidth="1"/>
    <col min="11020" max="11020" width="11.33203125" customWidth="1"/>
    <col min="11265" max="11265" width="9.1640625" customWidth="1"/>
    <col min="11266" max="11266" width="15.6640625" customWidth="1"/>
    <col min="11267" max="11267" width="23" customWidth="1"/>
    <col min="11268" max="11268" width="24.83203125" customWidth="1"/>
    <col min="11269" max="11269" width="17.5" customWidth="1"/>
    <col min="11270" max="11270" width="16.6640625" customWidth="1"/>
    <col min="11271" max="11271" width="15.83203125" customWidth="1"/>
    <col min="11272" max="11272" width="9.1640625" customWidth="1"/>
    <col min="11273" max="11273" width="8.5" customWidth="1"/>
    <col min="11274" max="11274" width="7.5" customWidth="1"/>
    <col min="11275" max="11275" width="7.83203125" customWidth="1"/>
    <col min="11276" max="11276" width="11.33203125" customWidth="1"/>
    <col min="11521" max="11521" width="9.1640625" customWidth="1"/>
    <col min="11522" max="11522" width="15.6640625" customWidth="1"/>
    <col min="11523" max="11523" width="23" customWidth="1"/>
    <col min="11524" max="11524" width="24.83203125" customWidth="1"/>
    <col min="11525" max="11525" width="17.5" customWidth="1"/>
    <col min="11526" max="11526" width="16.6640625" customWidth="1"/>
    <col min="11527" max="11527" width="15.83203125" customWidth="1"/>
    <col min="11528" max="11528" width="9.1640625" customWidth="1"/>
    <col min="11529" max="11529" width="8.5" customWidth="1"/>
    <col min="11530" max="11530" width="7.5" customWidth="1"/>
    <col min="11531" max="11531" width="7.83203125" customWidth="1"/>
    <col min="11532" max="11532" width="11.33203125" customWidth="1"/>
    <col min="11777" max="11777" width="9.1640625" customWidth="1"/>
    <col min="11778" max="11778" width="15.6640625" customWidth="1"/>
    <col min="11779" max="11779" width="23" customWidth="1"/>
    <col min="11780" max="11780" width="24.83203125" customWidth="1"/>
    <col min="11781" max="11781" width="17.5" customWidth="1"/>
    <col min="11782" max="11782" width="16.6640625" customWidth="1"/>
    <col min="11783" max="11783" width="15.83203125" customWidth="1"/>
    <col min="11784" max="11784" width="9.1640625" customWidth="1"/>
    <col min="11785" max="11785" width="8.5" customWidth="1"/>
    <col min="11786" max="11786" width="7.5" customWidth="1"/>
    <col min="11787" max="11787" width="7.83203125" customWidth="1"/>
    <col min="11788" max="11788" width="11.33203125" customWidth="1"/>
    <col min="12033" max="12033" width="9.1640625" customWidth="1"/>
    <col min="12034" max="12034" width="15.6640625" customWidth="1"/>
    <col min="12035" max="12035" width="23" customWidth="1"/>
    <col min="12036" max="12036" width="24.83203125" customWidth="1"/>
    <col min="12037" max="12037" width="17.5" customWidth="1"/>
    <col min="12038" max="12038" width="16.6640625" customWidth="1"/>
    <col min="12039" max="12039" width="15.83203125" customWidth="1"/>
    <col min="12040" max="12040" width="9.1640625" customWidth="1"/>
    <col min="12041" max="12041" width="8.5" customWidth="1"/>
    <col min="12042" max="12042" width="7.5" customWidth="1"/>
    <col min="12043" max="12043" width="7.83203125" customWidth="1"/>
    <col min="12044" max="12044" width="11.33203125" customWidth="1"/>
    <col min="12289" max="12289" width="9.1640625" customWidth="1"/>
    <col min="12290" max="12290" width="15.6640625" customWidth="1"/>
    <col min="12291" max="12291" width="23" customWidth="1"/>
    <col min="12292" max="12292" width="24.83203125" customWidth="1"/>
    <col min="12293" max="12293" width="17.5" customWidth="1"/>
    <col min="12294" max="12294" width="16.6640625" customWidth="1"/>
    <col min="12295" max="12295" width="15.83203125" customWidth="1"/>
    <col min="12296" max="12296" width="9.1640625" customWidth="1"/>
    <col min="12297" max="12297" width="8.5" customWidth="1"/>
    <col min="12298" max="12298" width="7.5" customWidth="1"/>
    <col min="12299" max="12299" width="7.83203125" customWidth="1"/>
    <col min="12300" max="12300" width="11.33203125" customWidth="1"/>
    <col min="12545" max="12545" width="9.1640625" customWidth="1"/>
    <col min="12546" max="12546" width="15.6640625" customWidth="1"/>
    <col min="12547" max="12547" width="23" customWidth="1"/>
    <col min="12548" max="12548" width="24.83203125" customWidth="1"/>
    <col min="12549" max="12549" width="17.5" customWidth="1"/>
    <col min="12550" max="12550" width="16.6640625" customWidth="1"/>
    <col min="12551" max="12551" width="15.83203125" customWidth="1"/>
    <col min="12552" max="12552" width="9.1640625" customWidth="1"/>
    <col min="12553" max="12553" width="8.5" customWidth="1"/>
    <col min="12554" max="12554" width="7.5" customWidth="1"/>
    <col min="12555" max="12555" width="7.83203125" customWidth="1"/>
    <col min="12556" max="12556" width="11.33203125" customWidth="1"/>
    <col min="12801" max="12801" width="9.1640625" customWidth="1"/>
    <col min="12802" max="12802" width="15.6640625" customWidth="1"/>
    <col min="12803" max="12803" width="23" customWidth="1"/>
    <col min="12804" max="12804" width="24.83203125" customWidth="1"/>
    <col min="12805" max="12805" width="17.5" customWidth="1"/>
    <col min="12806" max="12806" width="16.6640625" customWidth="1"/>
    <col min="12807" max="12807" width="15.83203125" customWidth="1"/>
    <col min="12808" max="12808" width="9.1640625" customWidth="1"/>
    <col min="12809" max="12809" width="8.5" customWidth="1"/>
    <col min="12810" max="12810" width="7.5" customWidth="1"/>
    <col min="12811" max="12811" width="7.83203125" customWidth="1"/>
    <col min="12812" max="12812" width="11.33203125" customWidth="1"/>
    <col min="13057" max="13057" width="9.1640625" customWidth="1"/>
    <col min="13058" max="13058" width="15.6640625" customWidth="1"/>
    <col min="13059" max="13059" width="23" customWidth="1"/>
    <col min="13060" max="13060" width="24.83203125" customWidth="1"/>
    <col min="13061" max="13061" width="17.5" customWidth="1"/>
    <col min="13062" max="13062" width="16.6640625" customWidth="1"/>
    <col min="13063" max="13063" width="15.83203125" customWidth="1"/>
    <col min="13064" max="13064" width="9.1640625" customWidth="1"/>
    <col min="13065" max="13065" width="8.5" customWidth="1"/>
    <col min="13066" max="13066" width="7.5" customWidth="1"/>
    <col min="13067" max="13067" width="7.83203125" customWidth="1"/>
    <col min="13068" max="13068" width="11.33203125" customWidth="1"/>
    <col min="13313" max="13313" width="9.1640625" customWidth="1"/>
    <col min="13314" max="13314" width="15.6640625" customWidth="1"/>
    <col min="13315" max="13315" width="23" customWidth="1"/>
    <col min="13316" max="13316" width="24.83203125" customWidth="1"/>
    <col min="13317" max="13317" width="17.5" customWidth="1"/>
    <col min="13318" max="13318" width="16.6640625" customWidth="1"/>
    <col min="13319" max="13319" width="15.83203125" customWidth="1"/>
    <col min="13320" max="13320" width="9.1640625" customWidth="1"/>
    <col min="13321" max="13321" width="8.5" customWidth="1"/>
    <col min="13322" max="13322" width="7.5" customWidth="1"/>
    <col min="13323" max="13323" width="7.83203125" customWidth="1"/>
    <col min="13324" max="13324" width="11.33203125" customWidth="1"/>
    <col min="13569" max="13569" width="9.1640625" customWidth="1"/>
    <col min="13570" max="13570" width="15.6640625" customWidth="1"/>
    <col min="13571" max="13571" width="23" customWidth="1"/>
    <col min="13572" max="13572" width="24.83203125" customWidth="1"/>
    <col min="13573" max="13573" width="17.5" customWidth="1"/>
    <col min="13574" max="13574" width="16.6640625" customWidth="1"/>
    <col min="13575" max="13575" width="15.83203125" customWidth="1"/>
    <col min="13576" max="13576" width="9.1640625" customWidth="1"/>
    <col min="13577" max="13577" width="8.5" customWidth="1"/>
    <col min="13578" max="13578" width="7.5" customWidth="1"/>
    <col min="13579" max="13579" width="7.83203125" customWidth="1"/>
    <col min="13580" max="13580" width="11.33203125" customWidth="1"/>
    <col min="13825" max="13825" width="9.1640625" customWidth="1"/>
    <col min="13826" max="13826" width="15.6640625" customWidth="1"/>
    <col min="13827" max="13827" width="23" customWidth="1"/>
    <col min="13828" max="13828" width="24.83203125" customWidth="1"/>
    <col min="13829" max="13829" width="17.5" customWidth="1"/>
    <col min="13830" max="13830" width="16.6640625" customWidth="1"/>
    <col min="13831" max="13831" width="15.83203125" customWidth="1"/>
    <col min="13832" max="13832" width="9.1640625" customWidth="1"/>
    <col min="13833" max="13833" width="8.5" customWidth="1"/>
    <col min="13834" max="13834" width="7.5" customWidth="1"/>
    <col min="13835" max="13835" width="7.83203125" customWidth="1"/>
    <col min="13836" max="13836" width="11.33203125" customWidth="1"/>
    <col min="14081" max="14081" width="9.1640625" customWidth="1"/>
    <col min="14082" max="14082" width="15.6640625" customWidth="1"/>
    <col min="14083" max="14083" width="23" customWidth="1"/>
    <col min="14084" max="14084" width="24.83203125" customWidth="1"/>
    <col min="14085" max="14085" width="17.5" customWidth="1"/>
    <col min="14086" max="14086" width="16.6640625" customWidth="1"/>
    <col min="14087" max="14087" width="15.83203125" customWidth="1"/>
    <col min="14088" max="14088" width="9.1640625" customWidth="1"/>
    <col min="14089" max="14089" width="8.5" customWidth="1"/>
    <col min="14090" max="14090" width="7.5" customWidth="1"/>
    <col min="14091" max="14091" width="7.83203125" customWidth="1"/>
    <col min="14092" max="14092" width="11.33203125" customWidth="1"/>
    <col min="14337" max="14337" width="9.1640625" customWidth="1"/>
    <col min="14338" max="14338" width="15.6640625" customWidth="1"/>
    <col min="14339" max="14339" width="23" customWidth="1"/>
    <col min="14340" max="14340" width="24.83203125" customWidth="1"/>
    <col min="14341" max="14341" width="17.5" customWidth="1"/>
    <col min="14342" max="14342" width="16.6640625" customWidth="1"/>
    <col min="14343" max="14343" width="15.83203125" customWidth="1"/>
    <col min="14344" max="14344" width="9.1640625" customWidth="1"/>
    <col min="14345" max="14345" width="8.5" customWidth="1"/>
    <col min="14346" max="14346" width="7.5" customWidth="1"/>
    <col min="14347" max="14347" width="7.83203125" customWidth="1"/>
    <col min="14348" max="14348" width="11.33203125" customWidth="1"/>
    <col min="14593" max="14593" width="9.1640625" customWidth="1"/>
    <col min="14594" max="14594" width="15.6640625" customWidth="1"/>
    <col min="14595" max="14595" width="23" customWidth="1"/>
    <col min="14596" max="14596" width="24.83203125" customWidth="1"/>
    <col min="14597" max="14597" width="17.5" customWidth="1"/>
    <col min="14598" max="14598" width="16.6640625" customWidth="1"/>
    <col min="14599" max="14599" width="15.83203125" customWidth="1"/>
    <col min="14600" max="14600" width="9.1640625" customWidth="1"/>
    <col min="14601" max="14601" width="8.5" customWidth="1"/>
    <col min="14602" max="14602" width="7.5" customWidth="1"/>
    <col min="14603" max="14603" width="7.83203125" customWidth="1"/>
    <col min="14604" max="14604" width="11.33203125" customWidth="1"/>
    <col min="14849" max="14849" width="9.1640625" customWidth="1"/>
    <col min="14850" max="14850" width="15.6640625" customWidth="1"/>
    <col min="14851" max="14851" width="23" customWidth="1"/>
    <col min="14852" max="14852" width="24.83203125" customWidth="1"/>
    <col min="14853" max="14853" width="17.5" customWidth="1"/>
    <col min="14854" max="14854" width="16.6640625" customWidth="1"/>
    <col min="14855" max="14855" width="15.83203125" customWidth="1"/>
    <col min="14856" max="14856" width="9.1640625" customWidth="1"/>
    <col min="14857" max="14857" width="8.5" customWidth="1"/>
    <col min="14858" max="14858" width="7.5" customWidth="1"/>
    <col min="14859" max="14859" width="7.83203125" customWidth="1"/>
    <col min="14860" max="14860" width="11.33203125" customWidth="1"/>
    <col min="15105" max="15105" width="9.1640625" customWidth="1"/>
    <col min="15106" max="15106" width="15.6640625" customWidth="1"/>
    <col min="15107" max="15107" width="23" customWidth="1"/>
    <col min="15108" max="15108" width="24.83203125" customWidth="1"/>
    <col min="15109" max="15109" width="17.5" customWidth="1"/>
    <col min="15110" max="15110" width="16.6640625" customWidth="1"/>
    <col min="15111" max="15111" width="15.83203125" customWidth="1"/>
    <col min="15112" max="15112" width="9.1640625" customWidth="1"/>
    <col min="15113" max="15113" width="8.5" customWidth="1"/>
    <col min="15114" max="15114" width="7.5" customWidth="1"/>
    <col min="15115" max="15115" width="7.83203125" customWidth="1"/>
    <col min="15116" max="15116" width="11.33203125" customWidth="1"/>
    <col min="15361" max="15361" width="9.1640625" customWidth="1"/>
    <col min="15362" max="15362" width="15.6640625" customWidth="1"/>
    <col min="15363" max="15363" width="23" customWidth="1"/>
    <col min="15364" max="15364" width="24.83203125" customWidth="1"/>
    <col min="15365" max="15365" width="17.5" customWidth="1"/>
    <col min="15366" max="15366" width="16.6640625" customWidth="1"/>
    <col min="15367" max="15367" width="15.83203125" customWidth="1"/>
    <col min="15368" max="15368" width="9.1640625" customWidth="1"/>
    <col min="15369" max="15369" width="8.5" customWidth="1"/>
    <col min="15370" max="15370" width="7.5" customWidth="1"/>
    <col min="15371" max="15371" width="7.83203125" customWidth="1"/>
    <col min="15372" max="15372" width="11.33203125" customWidth="1"/>
    <col min="15617" max="15617" width="9.1640625" customWidth="1"/>
    <col min="15618" max="15618" width="15.6640625" customWidth="1"/>
    <col min="15619" max="15619" width="23" customWidth="1"/>
    <col min="15620" max="15620" width="24.83203125" customWidth="1"/>
    <col min="15621" max="15621" width="17.5" customWidth="1"/>
    <col min="15622" max="15622" width="16.6640625" customWidth="1"/>
    <col min="15623" max="15623" width="15.83203125" customWidth="1"/>
    <col min="15624" max="15624" width="9.1640625" customWidth="1"/>
    <col min="15625" max="15625" width="8.5" customWidth="1"/>
    <col min="15626" max="15626" width="7.5" customWidth="1"/>
    <col min="15627" max="15627" width="7.83203125" customWidth="1"/>
    <col min="15628" max="15628" width="11.33203125" customWidth="1"/>
    <col min="15873" max="15873" width="9.1640625" customWidth="1"/>
    <col min="15874" max="15874" width="15.6640625" customWidth="1"/>
    <col min="15875" max="15875" width="23" customWidth="1"/>
    <col min="15876" max="15876" width="24.83203125" customWidth="1"/>
    <col min="15877" max="15877" width="17.5" customWidth="1"/>
    <col min="15878" max="15878" width="16.6640625" customWidth="1"/>
    <col min="15879" max="15879" width="15.83203125" customWidth="1"/>
    <col min="15880" max="15880" width="9.1640625" customWidth="1"/>
    <col min="15881" max="15881" width="8.5" customWidth="1"/>
    <col min="15882" max="15882" width="7.5" customWidth="1"/>
    <col min="15883" max="15883" width="7.83203125" customWidth="1"/>
    <col min="15884" max="15884" width="11.33203125" customWidth="1"/>
    <col min="16129" max="16129" width="9.1640625" customWidth="1"/>
    <col min="16130" max="16130" width="15.6640625" customWidth="1"/>
    <col min="16131" max="16131" width="23" customWidth="1"/>
    <col min="16132" max="16132" width="24.83203125" customWidth="1"/>
    <col min="16133" max="16133" width="17.5" customWidth="1"/>
    <col min="16134" max="16134" width="16.6640625" customWidth="1"/>
    <col min="16135" max="16135" width="15.83203125" customWidth="1"/>
    <col min="16136" max="16136" width="9.1640625" customWidth="1"/>
    <col min="16137" max="16137" width="8.5" customWidth="1"/>
    <col min="16138" max="16138" width="7.5" customWidth="1"/>
    <col min="16139" max="16139" width="7.83203125" customWidth="1"/>
    <col min="16140" max="16140" width="11.33203125" customWidth="1"/>
  </cols>
  <sheetData>
    <row r="1" spans="1:14" ht="13.25" customHeight="1" x14ac:dyDescent="0.2">
      <c r="A1" s="598" t="s">
        <v>0</v>
      </c>
      <c r="B1" s="599" t="s">
        <v>1</v>
      </c>
      <c r="C1" s="599" t="s">
        <v>2</v>
      </c>
      <c r="D1" s="599" t="s">
        <v>3</v>
      </c>
      <c r="E1" s="599" t="s">
        <v>4</v>
      </c>
      <c r="F1" s="599" t="s">
        <v>5</v>
      </c>
      <c r="G1" s="599" t="s">
        <v>6</v>
      </c>
      <c r="H1" s="590" t="s">
        <v>7</v>
      </c>
      <c r="I1" s="591"/>
      <c r="J1" s="591"/>
      <c r="K1" s="592"/>
      <c r="L1" s="154"/>
      <c r="M1" s="155"/>
    </row>
    <row r="2" spans="1:14" ht="22.25" customHeight="1" x14ac:dyDescent="0.2">
      <c r="A2" s="598"/>
      <c r="B2" s="599"/>
      <c r="C2" s="599"/>
      <c r="D2" s="599"/>
      <c r="E2" s="599"/>
      <c r="F2" s="599"/>
      <c r="G2" s="599"/>
      <c r="H2" s="367" t="s">
        <v>8</v>
      </c>
      <c r="I2" s="367">
        <v>2013</v>
      </c>
      <c r="J2" s="367">
        <v>2014</v>
      </c>
      <c r="K2" s="367" t="s">
        <v>381</v>
      </c>
      <c r="L2" s="154" t="s">
        <v>10</v>
      </c>
      <c r="M2" s="155"/>
    </row>
    <row r="3" spans="1:14" x14ac:dyDescent="0.2">
      <c r="A3" s="156" t="s">
        <v>61</v>
      </c>
      <c r="B3" s="157"/>
      <c r="C3" s="157"/>
      <c r="D3" s="157"/>
      <c r="E3" s="157"/>
      <c r="F3" s="157"/>
      <c r="G3" s="158"/>
      <c r="H3" s="159">
        <f>H26+H9+H32+H46</f>
        <v>1337906</v>
      </c>
      <c r="I3" s="159">
        <f>I26+I9+I32+I46</f>
        <v>216550</v>
      </c>
      <c r="J3" s="159">
        <f>J26+J9+J32+J46</f>
        <v>247990</v>
      </c>
      <c r="K3" s="159">
        <f>K26+K9+K32+K46</f>
        <v>873366</v>
      </c>
      <c r="L3" s="160"/>
      <c r="M3" s="155"/>
    </row>
    <row r="4" spans="1:14" ht="28.25" customHeight="1" x14ac:dyDescent="0.2">
      <c r="A4" s="593" t="s">
        <v>842</v>
      </c>
      <c r="B4" s="594"/>
      <c r="C4" s="594"/>
      <c r="D4" s="594"/>
      <c r="E4" s="594"/>
      <c r="F4" s="594"/>
      <c r="G4" s="595"/>
      <c r="H4" s="161"/>
      <c r="I4" s="161"/>
      <c r="J4" s="161"/>
      <c r="K4" s="161"/>
      <c r="L4" s="162"/>
      <c r="M4" s="163"/>
    </row>
    <row r="5" spans="1:14" ht="15" customHeight="1" x14ac:dyDescent="0.2">
      <c r="A5" s="217" t="s">
        <v>11</v>
      </c>
      <c r="B5" s="218"/>
      <c r="C5" s="219"/>
      <c r="D5" s="255" t="s">
        <v>12</v>
      </c>
      <c r="E5" s="255" t="s">
        <v>3</v>
      </c>
      <c r="F5" s="596" t="s">
        <v>13</v>
      </c>
      <c r="G5" s="597"/>
      <c r="H5" s="600" t="s">
        <v>14</v>
      </c>
      <c r="I5" s="601"/>
      <c r="J5" s="601"/>
      <c r="K5" s="601"/>
      <c r="L5" s="256"/>
      <c r="M5" s="163"/>
    </row>
    <row r="6" spans="1:14" ht="23.5" customHeight="1" x14ac:dyDescent="0.2">
      <c r="A6" s="602" t="s">
        <v>1154</v>
      </c>
      <c r="B6" s="603"/>
      <c r="C6" s="604"/>
      <c r="D6" s="255" t="s">
        <v>800</v>
      </c>
      <c r="E6" s="255" t="s">
        <v>629</v>
      </c>
      <c r="F6" s="596" t="s">
        <v>298</v>
      </c>
      <c r="G6" s="611"/>
      <c r="H6" s="600" t="s">
        <v>630</v>
      </c>
      <c r="I6" s="601"/>
      <c r="J6" s="601"/>
      <c r="K6" s="638"/>
      <c r="L6" s="236"/>
      <c r="M6" s="2"/>
    </row>
    <row r="7" spans="1:14" ht="61.25" customHeight="1" x14ac:dyDescent="0.2">
      <c r="A7" s="605" t="s">
        <v>1156</v>
      </c>
      <c r="B7" s="606"/>
      <c r="C7" s="607"/>
      <c r="D7" s="255" t="s">
        <v>1155</v>
      </c>
      <c r="E7" s="255" t="s">
        <v>895</v>
      </c>
      <c r="F7" s="596" t="s">
        <v>631</v>
      </c>
      <c r="G7" s="611"/>
      <c r="H7" s="600" t="s">
        <v>632</v>
      </c>
      <c r="I7" s="601"/>
      <c r="J7" s="601"/>
      <c r="K7" s="638"/>
      <c r="L7" s="377"/>
      <c r="M7" s="372" t="s">
        <v>627</v>
      </c>
    </row>
    <row r="8" spans="1:14" ht="74" customHeight="1" x14ac:dyDescent="0.2">
      <c r="A8" s="608" t="s">
        <v>787</v>
      </c>
      <c r="B8" s="609"/>
      <c r="C8" s="610"/>
      <c r="D8" s="220" t="s">
        <v>1122</v>
      </c>
      <c r="E8" s="220" t="s">
        <v>1328</v>
      </c>
      <c r="F8" s="596" t="s">
        <v>631</v>
      </c>
      <c r="G8" s="611"/>
      <c r="H8" s="639"/>
      <c r="I8" s="640"/>
      <c r="J8" s="640"/>
      <c r="K8" s="641"/>
      <c r="L8" s="219"/>
      <c r="M8" s="155"/>
    </row>
    <row r="9" spans="1:14" ht="27.75" customHeight="1" x14ac:dyDescent="0.2">
      <c r="A9" s="612" t="s">
        <v>758</v>
      </c>
      <c r="B9" s="613"/>
      <c r="C9" s="613"/>
      <c r="D9" s="613"/>
      <c r="E9" s="613"/>
      <c r="F9" s="613"/>
      <c r="G9" s="614"/>
      <c r="H9" s="235">
        <f>SUM(H14:H25)</f>
        <v>645288</v>
      </c>
      <c r="I9" s="235">
        <f>SUM(I14:I25)</f>
        <v>88220</v>
      </c>
      <c r="J9" s="235">
        <f>SUM(J14:J25)</f>
        <v>100890</v>
      </c>
      <c r="K9" s="235">
        <f>SUM(K14:K25)</f>
        <v>456178</v>
      </c>
      <c r="L9" s="164"/>
      <c r="M9" s="165"/>
    </row>
    <row r="10" spans="1:14" x14ac:dyDescent="0.2">
      <c r="A10" s="567" t="s">
        <v>15</v>
      </c>
      <c r="B10" s="568"/>
      <c r="C10" s="569"/>
      <c r="D10" s="204" t="s">
        <v>12</v>
      </c>
      <c r="E10" s="204" t="s">
        <v>3</v>
      </c>
      <c r="F10" s="621" t="s">
        <v>13</v>
      </c>
      <c r="G10" s="621"/>
      <c r="H10" s="622" t="s">
        <v>14</v>
      </c>
      <c r="I10" s="623"/>
      <c r="J10" s="623"/>
      <c r="K10" s="624"/>
      <c r="L10" s="365"/>
      <c r="M10" s="165"/>
    </row>
    <row r="11" spans="1:14" ht="62.5" customHeight="1" x14ac:dyDescent="0.2">
      <c r="A11" s="507" t="s">
        <v>1123</v>
      </c>
      <c r="B11" s="508"/>
      <c r="C11" s="509"/>
      <c r="D11" s="357" t="s">
        <v>1333</v>
      </c>
      <c r="E11" s="357" t="s">
        <v>801</v>
      </c>
      <c r="F11" s="585" t="s">
        <v>298</v>
      </c>
      <c r="G11" s="586"/>
      <c r="H11" s="514" t="s">
        <v>1334</v>
      </c>
      <c r="I11" s="555"/>
      <c r="J11" s="555"/>
      <c r="K11" s="515"/>
      <c r="L11" s="365"/>
      <c r="M11" s="165"/>
    </row>
    <row r="12" spans="1:14" ht="25.25" customHeight="1" x14ac:dyDescent="0.2">
      <c r="A12" s="620" t="s">
        <v>1130</v>
      </c>
      <c r="B12" s="620"/>
      <c r="C12" s="620"/>
      <c r="D12" s="177" t="s">
        <v>1331</v>
      </c>
      <c r="E12" s="321" t="s">
        <v>1332</v>
      </c>
      <c r="F12" s="514" t="s">
        <v>759</v>
      </c>
      <c r="G12" s="515"/>
      <c r="H12" s="585" t="s">
        <v>798</v>
      </c>
      <c r="I12" s="642"/>
      <c r="J12" s="642"/>
      <c r="K12" s="586"/>
      <c r="L12" s="234"/>
      <c r="M12" s="165"/>
    </row>
    <row r="13" spans="1:14" ht="30" customHeight="1" x14ac:dyDescent="0.2">
      <c r="A13" s="507" t="s">
        <v>1131</v>
      </c>
      <c r="B13" s="508"/>
      <c r="C13" s="509"/>
      <c r="D13" s="177"/>
      <c r="E13" s="178">
        <v>1</v>
      </c>
      <c r="F13" s="514" t="s">
        <v>306</v>
      </c>
      <c r="G13" s="515"/>
      <c r="H13" s="643" t="s">
        <v>306</v>
      </c>
      <c r="I13" s="644"/>
      <c r="J13" s="644"/>
      <c r="K13" s="645"/>
      <c r="L13" s="237"/>
    </row>
    <row r="14" spans="1:14" s="169" customFormat="1" ht="47.5" customHeight="1" x14ac:dyDescent="0.2">
      <c r="A14" s="108" t="s">
        <v>63</v>
      </c>
      <c r="B14" s="108" t="s">
        <v>303</v>
      </c>
      <c r="C14" s="108" t="s">
        <v>304</v>
      </c>
      <c r="D14" s="166" t="s">
        <v>305</v>
      </c>
      <c r="E14" s="167" t="s">
        <v>189</v>
      </c>
      <c r="F14" s="125" t="s">
        <v>633</v>
      </c>
      <c r="G14" s="125">
        <v>2017</v>
      </c>
      <c r="H14" s="168">
        <f>SUM(I14:K14)</f>
        <v>66350</v>
      </c>
      <c r="I14" s="40">
        <v>11550</v>
      </c>
      <c r="J14" s="40">
        <v>13000</v>
      </c>
      <c r="K14" s="40">
        <v>41800</v>
      </c>
      <c r="L14" s="168" t="s">
        <v>634</v>
      </c>
    </row>
    <row r="15" spans="1:14" ht="46.75" customHeight="1" x14ac:dyDescent="0.2">
      <c r="A15" s="109" t="s">
        <v>64</v>
      </c>
      <c r="B15" s="170" t="s">
        <v>635</v>
      </c>
      <c r="C15" s="103" t="s">
        <v>301</v>
      </c>
      <c r="D15" s="103" t="s">
        <v>636</v>
      </c>
      <c r="E15" s="106" t="s">
        <v>637</v>
      </c>
      <c r="F15" s="104" t="s">
        <v>306</v>
      </c>
      <c r="G15" s="106" t="s">
        <v>205</v>
      </c>
      <c r="H15" s="168" t="s">
        <v>638</v>
      </c>
      <c r="I15" s="168"/>
      <c r="J15" s="168"/>
      <c r="K15" s="168"/>
      <c r="L15" s="373"/>
      <c r="M15" s="636"/>
      <c r="N15" s="637"/>
    </row>
    <row r="16" spans="1:14" ht="39.5" customHeight="1" x14ac:dyDescent="0.2">
      <c r="A16" s="109" t="s">
        <v>65</v>
      </c>
      <c r="B16" s="170" t="s">
        <v>307</v>
      </c>
      <c r="C16" s="103" t="s">
        <v>308</v>
      </c>
      <c r="D16" s="103" t="s">
        <v>309</v>
      </c>
      <c r="E16" s="106" t="s">
        <v>637</v>
      </c>
      <c r="F16" s="106" t="s">
        <v>310</v>
      </c>
      <c r="G16" s="106">
        <v>2017</v>
      </c>
      <c r="H16" s="168" t="s">
        <v>638</v>
      </c>
      <c r="I16" s="168"/>
      <c r="J16" s="168"/>
      <c r="K16" s="168"/>
      <c r="L16" s="28"/>
    </row>
    <row r="17" spans="1:13" ht="51.5" customHeight="1" x14ac:dyDescent="0.2">
      <c r="A17" s="109" t="s">
        <v>66</v>
      </c>
      <c r="B17" s="232" t="s">
        <v>639</v>
      </c>
      <c r="C17" s="232" t="s">
        <v>640</v>
      </c>
      <c r="D17" s="103" t="s">
        <v>797</v>
      </c>
      <c r="E17" s="106" t="s">
        <v>637</v>
      </c>
      <c r="F17" s="104" t="s">
        <v>796</v>
      </c>
      <c r="G17" s="231">
        <v>2014</v>
      </c>
      <c r="H17" s="168" t="s">
        <v>774</v>
      </c>
      <c r="I17" s="168"/>
      <c r="J17" s="168"/>
      <c r="K17" s="168"/>
      <c r="L17" s="185" t="s">
        <v>1124</v>
      </c>
    </row>
    <row r="18" spans="1:13" ht="111" customHeight="1" x14ac:dyDescent="0.2">
      <c r="A18" s="109" t="s">
        <v>67</v>
      </c>
      <c r="B18" s="145" t="s">
        <v>641</v>
      </c>
      <c r="C18" s="232" t="s">
        <v>1319</v>
      </c>
      <c r="D18" s="103" t="s">
        <v>1320</v>
      </c>
      <c r="E18" s="106" t="s">
        <v>637</v>
      </c>
      <c r="F18" s="106" t="s">
        <v>796</v>
      </c>
      <c r="G18" s="106">
        <v>2015</v>
      </c>
      <c r="H18" s="168" t="s">
        <v>775</v>
      </c>
      <c r="I18" s="168"/>
      <c r="J18" s="168"/>
      <c r="K18" s="168"/>
      <c r="L18" s="378" t="s">
        <v>773</v>
      </c>
      <c r="M18" s="374"/>
    </row>
    <row r="19" spans="1:13" ht="96" customHeight="1" x14ac:dyDescent="0.2">
      <c r="A19" s="109" t="s">
        <v>642</v>
      </c>
      <c r="B19" s="145" t="s">
        <v>311</v>
      </c>
      <c r="C19" s="103" t="s">
        <v>643</v>
      </c>
      <c r="D19" s="103" t="s">
        <v>644</v>
      </c>
      <c r="E19" s="106" t="s">
        <v>637</v>
      </c>
      <c r="F19" s="106" t="s">
        <v>645</v>
      </c>
      <c r="G19" s="106">
        <v>2015</v>
      </c>
      <c r="H19" s="168" t="s">
        <v>638</v>
      </c>
      <c r="I19" s="168"/>
      <c r="J19" s="168"/>
      <c r="K19" s="168"/>
      <c r="L19" s="185" t="s">
        <v>1125</v>
      </c>
    </row>
    <row r="20" spans="1:13" ht="50.5" customHeight="1" x14ac:dyDescent="0.2">
      <c r="A20" s="109" t="s">
        <v>646</v>
      </c>
      <c r="B20" s="110" t="s">
        <v>312</v>
      </c>
      <c r="C20" s="110" t="s">
        <v>313</v>
      </c>
      <c r="D20" s="110" t="s">
        <v>314</v>
      </c>
      <c r="E20" s="171" t="s">
        <v>393</v>
      </c>
      <c r="F20" s="106" t="s">
        <v>306</v>
      </c>
      <c r="G20" s="172">
        <v>2016</v>
      </c>
      <c r="H20" s="168" t="s">
        <v>638</v>
      </c>
      <c r="I20" s="168"/>
      <c r="J20" s="168"/>
      <c r="K20" s="168"/>
      <c r="L20" s="28"/>
    </row>
    <row r="21" spans="1:13" ht="47.5" customHeight="1" x14ac:dyDescent="0.2">
      <c r="A21" s="109" t="s">
        <v>647</v>
      </c>
      <c r="B21" s="86" t="s">
        <v>315</v>
      </c>
      <c r="C21" s="103" t="s">
        <v>1321</v>
      </c>
      <c r="D21" s="103" t="s">
        <v>1132</v>
      </c>
      <c r="E21" s="106" t="s">
        <v>393</v>
      </c>
      <c r="F21" s="106" t="s">
        <v>306</v>
      </c>
      <c r="G21" s="106" t="s">
        <v>205</v>
      </c>
      <c r="H21" s="168" t="s">
        <v>638</v>
      </c>
      <c r="I21" s="168"/>
      <c r="J21" s="168"/>
      <c r="K21" s="168"/>
      <c r="L21" s="28"/>
    </row>
    <row r="22" spans="1:13" ht="51" customHeight="1" x14ac:dyDescent="0.2">
      <c r="A22" s="109" t="s">
        <v>648</v>
      </c>
      <c r="B22" s="86" t="s">
        <v>649</v>
      </c>
      <c r="C22" s="103" t="s">
        <v>650</v>
      </c>
      <c r="D22" s="103" t="s">
        <v>651</v>
      </c>
      <c r="E22" s="106"/>
      <c r="F22" s="106"/>
      <c r="G22" s="106"/>
      <c r="H22" s="168">
        <f>SUM(I22:K22)</f>
        <v>563826</v>
      </c>
      <c r="I22" s="52">
        <v>74210</v>
      </c>
      <c r="J22" s="52">
        <v>85070</v>
      </c>
      <c r="K22" s="52">
        <v>404546</v>
      </c>
      <c r="L22" s="173"/>
    </row>
    <row r="23" spans="1:13" ht="65.5" customHeight="1" x14ac:dyDescent="0.2">
      <c r="A23" s="89" t="s">
        <v>652</v>
      </c>
      <c r="B23" s="232" t="s">
        <v>792</v>
      </c>
      <c r="C23" s="103" t="s">
        <v>1322</v>
      </c>
      <c r="D23" s="103" t="s">
        <v>1323</v>
      </c>
      <c r="E23" s="104" t="s">
        <v>637</v>
      </c>
      <c r="F23" s="104" t="s">
        <v>793</v>
      </c>
      <c r="G23" s="105" t="s">
        <v>192</v>
      </c>
      <c r="H23" s="168" t="s">
        <v>791</v>
      </c>
      <c r="I23" s="168"/>
      <c r="J23" s="168"/>
      <c r="K23" s="168"/>
      <c r="L23" s="168" t="s">
        <v>794</v>
      </c>
    </row>
    <row r="24" spans="1:13" ht="72.5" customHeight="1" x14ac:dyDescent="0.2">
      <c r="A24" s="89" t="s">
        <v>653</v>
      </c>
      <c r="B24" s="232" t="s">
        <v>316</v>
      </c>
      <c r="C24" s="103" t="s">
        <v>654</v>
      </c>
      <c r="D24" s="103" t="s">
        <v>655</v>
      </c>
      <c r="E24" s="104" t="s">
        <v>637</v>
      </c>
      <c r="F24" s="104" t="s">
        <v>799</v>
      </c>
      <c r="G24" s="105" t="s">
        <v>192</v>
      </c>
      <c r="H24" s="168"/>
      <c r="I24" s="168"/>
      <c r="J24" s="168"/>
      <c r="K24" s="168"/>
      <c r="L24" s="185" t="s">
        <v>1041</v>
      </c>
    </row>
    <row r="25" spans="1:13" ht="28.25" customHeight="1" x14ac:dyDescent="0.2">
      <c r="A25" s="89" t="s">
        <v>656</v>
      </c>
      <c r="B25" s="103" t="s">
        <v>1133</v>
      </c>
      <c r="C25" s="103" t="s">
        <v>658</v>
      </c>
      <c r="D25" s="103" t="s">
        <v>659</v>
      </c>
      <c r="E25" s="104" t="s">
        <v>189</v>
      </c>
      <c r="F25" s="104" t="s">
        <v>306</v>
      </c>
      <c r="G25" s="105" t="s">
        <v>205</v>
      </c>
      <c r="H25" s="174">
        <f>SUM(I25:K25)</f>
        <v>15112</v>
      </c>
      <c r="I25" s="52">
        <v>2460</v>
      </c>
      <c r="J25" s="52">
        <v>2820</v>
      </c>
      <c r="K25" s="52">
        <v>9832</v>
      </c>
      <c r="L25" s="168"/>
    </row>
    <row r="26" spans="1:13" ht="20.5" customHeight="1" x14ac:dyDescent="0.2">
      <c r="A26" s="617" t="s">
        <v>789</v>
      </c>
      <c r="B26" s="618"/>
      <c r="C26" s="618"/>
      <c r="D26" s="618"/>
      <c r="E26" s="618"/>
      <c r="F26" s="618"/>
      <c r="G26" s="619"/>
      <c r="H26" s="175">
        <f>SUM(H29:H31)</f>
        <v>0</v>
      </c>
      <c r="I26" s="175">
        <f>SUM(I29:I31)</f>
        <v>0</v>
      </c>
      <c r="J26" s="175">
        <f>SUM(J29:J31)</f>
        <v>0</v>
      </c>
      <c r="K26" s="175">
        <f>SUM(K29:K31)</f>
        <v>0</v>
      </c>
      <c r="L26" s="379" t="s">
        <v>660</v>
      </c>
    </row>
    <row r="27" spans="1:13" ht="17.5" customHeight="1" x14ac:dyDescent="0.2">
      <c r="A27" s="507" t="s">
        <v>15</v>
      </c>
      <c r="B27" s="508"/>
      <c r="C27" s="615"/>
      <c r="D27" s="253" t="s">
        <v>12</v>
      </c>
      <c r="E27" s="254" t="s">
        <v>3</v>
      </c>
      <c r="F27" s="616" t="s">
        <v>13</v>
      </c>
      <c r="G27" s="586"/>
      <c r="H27" s="514" t="s">
        <v>14</v>
      </c>
      <c r="I27" s="555"/>
      <c r="J27" s="555"/>
      <c r="K27" s="555"/>
      <c r="L27" s="366"/>
    </row>
    <row r="28" spans="1:13" s="176" customFormat="1" ht="48.5" customHeight="1" x14ac:dyDescent="0.2">
      <c r="A28" s="587" t="s">
        <v>1134</v>
      </c>
      <c r="B28" s="588"/>
      <c r="C28" s="589"/>
      <c r="D28" s="320" t="s">
        <v>1339</v>
      </c>
      <c r="E28" s="107" t="s">
        <v>1340</v>
      </c>
      <c r="F28" s="514" t="s">
        <v>306</v>
      </c>
      <c r="G28" s="515"/>
      <c r="H28" s="622"/>
      <c r="I28" s="623"/>
      <c r="J28" s="623"/>
      <c r="K28" s="624"/>
      <c r="L28" s="365"/>
    </row>
    <row r="29" spans="1:13" ht="72" customHeight="1" x14ac:dyDescent="0.2">
      <c r="A29" s="404" t="s">
        <v>68</v>
      </c>
      <c r="B29" s="232" t="s">
        <v>1135</v>
      </c>
      <c r="C29" s="103" t="s">
        <v>699</v>
      </c>
      <c r="D29" s="103" t="s">
        <v>762</v>
      </c>
      <c r="E29" s="104" t="s">
        <v>783</v>
      </c>
      <c r="F29" s="104" t="s">
        <v>778</v>
      </c>
      <c r="G29" s="104" t="s">
        <v>751</v>
      </c>
      <c r="H29" s="185" t="s">
        <v>638</v>
      </c>
      <c r="I29" s="185"/>
      <c r="J29" s="185"/>
      <c r="K29" s="185"/>
      <c r="L29" s="249" t="s">
        <v>784</v>
      </c>
      <c r="M29" s="165"/>
    </row>
    <row r="30" spans="1:13" ht="64.25" customHeight="1" x14ac:dyDescent="0.2">
      <c r="A30" s="404" t="s">
        <v>69</v>
      </c>
      <c r="B30" s="214" t="s">
        <v>299</v>
      </c>
      <c r="C30" s="103" t="s">
        <v>299</v>
      </c>
      <c r="D30" s="103" t="s">
        <v>661</v>
      </c>
      <c r="E30" s="104" t="s">
        <v>662</v>
      </c>
      <c r="F30" s="104" t="s">
        <v>663</v>
      </c>
      <c r="G30" s="104">
        <v>2013</v>
      </c>
      <c r="H30" s="185" t="s">
        <v>664</v>
      </c>
      <c r="I30" s="185"/>
      <c r="J30" s="185"/>
      <c r="K30" s="185"/>
      <c r="L30" s="63" t="s">
        <v>777</v>
      </c>
      <c r="M30" s="165"/>
    </row>
    <row r="31" spans="1:13" ht="51.5" customHeight="1" x14ac:dyDescent="0.2">
      <c r="A31" s="404" t="s">
        <v>70</v>
      </c>
      <c r="B31" s="103" t="s">
        <v>1136</v>
      </c>
      <c r="C31" s="232" t="s">
        <v>713</v>
      </c>
      <c r="D31" s="103" t="s">
        <v>763</v>
      </c>
      <c r="E31" s="104" t="s">
        <v>662</v>
      </c>
      <c r="F31" s="104" t="s">
        <v>300</v>
      </c>
      <c r="G31" s="183">
        <v>2014</v>
      </c>
      <c r="H31" s="185" t="s">
        <v>770</v>
      </c>
      <c r="I31" s="185"/>
      <c r="J31" s="185"/>
      <c r="K31" s="185"/>
      <c r="L31" s="185" t="s">
        <v>776</v>
      </c>
      <c r="M31" s="165"/>
    </row>
    <row r="32" spans="1:13" ht="14.5" customHeight="1" x14ac:dyDescent="0.2">
      <c r="A32" s="625" t="s">
        <v>1317</v>
      </c>
      <c r="B32" s="626"/>
      <c r="C32" s="626"/>
      <c r="D32" s="626"/>
      <c r="E32" s="626"/>
      <c r="F32" s="626"/>
      <c r="G32" s="627"/>
      <c r="H32" s="179">
        <f>SUM(H37:H45)</f>
        <v>666200</v>
      </c>
      <c r="I32" s="179">
        <f>SUM(I37:I45)</f>
        <v>124025</v>
      </c>
      <c r="J32" s="179">
        <f>SUM(J37:J45)</f>
        <v>142175</v>
      </c>
      <c r="K32" s="179">
        <f>SUM(K37:K45)</f>
        <v>400000</v>
      </c>
      <c r="L32" s="188" t="s">
        <v>660</v>
      </c>
    </row>
    <row r="33" spans="1:12" ht="14.5" customHeight="1" x14ac:dyDescent="0.2">
      <c r="A33" s="567" t="s">
        <v>15</v>
      </c>
      <c r="B33" s="568"/>
      <c r="C33" s="628"/>
      <c r="D33" s="180" t="s">
        <v>12</v>
      </c>
      <c r="E33" s="181" t="s">
        <v>3</v>
      </c>
      <c r="F33" s="629" t="s">
        <v>13</v>
      </c>
      <c r="G33" s="630"/>
      <c r="H33" s="622" t="s">
        <v>14</v>
      </c>
      <c r="I33" s="623"/>
      <c r="J33" s="623"/>
      <c r="K33" s="624"/>
      <c r="L33" s="370"/>
    </row>
    <row r="34" spans="1:12" ht="40.25" customHeight="1" x14ac:dyDescent="0.2">
      <c r="A34" s="631" t="s">
        <v>788</v>
      </c>
      <c r="B34" s="632"/>
      <c r="C34" s="633"/>
      <c r="D34" s="309" t="s">
        <v>1348</v>
      </c>
      <c r="E34" s="310" t="s">
        <v>1158</v>
      </c>
      <c r="F34" s="514" t="s">
        <v>1343</v>
      </c>
      <c r="G34" s="515"/>
      <c r="H34" s="507" t="s">
        <v>790</v>
      </c>
      <c r="I34" s="508"/>
      <c r="J34" s="508"/>
      <c r="K34" s="509"/>
      <c r="L34" s="370"/>
    </row>
    <row r="35" spans="1:12" ht="39.5" customHeight="1" x14ac:dyDescent="0.2">
      <c r="A35" s="440" t="s">
        <v>1137</v>
      </c>
      <c r="B35" s="441"/>
      <c r="C35" s="516"/>
      <c r="D35" s="308" t="s">
        <v>1342</v>
      </c>
      <c r="E35" s="357" t="s">
        <v>1157</v>
      </c>
      <c r="F35" s="585" t="s">
        <v>1343</v>
      </c>
      <c r="G35" s="586"/>
      <c r="H35" s="440" t="s">
        <v>795</v>
      </c>
      <c r="I35" s="441"/>
      <c r="J35" s="441"/>
      <c r="K35" s="516"/>
      <c r="L35" s="371"/>
    </row>
    <row r="36" spans="1:12" ht="40.75" customHeight="1" x14ac:dyDescent="0.2">
      <c r="A36" s="507" t="s">
        <v>1344</v>
      </c>
      <c r="B36" s="508"/>
      <c r="C36" s="509"/>
      <c r="D36" s="308" t="s">
        <v>1349</v>
      </c>
      <c r="E36" s="308" t="s">
        <v>1345</v>
      </c>
      <c r="F36" s="514" t="s">
        <v>263</v>
      </c>
      <c r="G36" s="515"/>
      <c r="H36" s="507" t="s">
        <v>1346</v>
      </c>
      <c r="I36" s="508"/>
      <c r="J36" s="508"/>
      <c r="K36" s="509"/>
      <c r="L36" s="371"/>
    </row>
    <row r="37" spans="1:12" ht="133.75" customHeight="1" x14ac:dyDescent="0.2">
      <c r="A37" s="109" t="s">
        <v>71</v>
      </c>
      <c r="B37" s="109" t="s">
        <v>1318</v>
      </c>
      <c r="C37" s="405" t="s">
        <v>317</v>
      </c>
      <c r="D37" s="214" t="s">
        <v>771</v>
      </c>
      <c r="E37" s="182" t="s">
        <v>662</v>
      </c>
      <c r="F37" s="111" t="s">
        <v>665</v>
      </c>
      <c r="G37" s="111">
        <v>2014</v>
      </c>
      <c r="H37" s="185" t="s">
        <v>638</v>
      </c>
      <c r="I37" s="185"/>
      <c r="J37" s="185"/>
      <c r="K37" s="185"/>
      <c r="L37" s="183" t="s">
        <v>779</v>
      </c>
    </row>
    <row r="38" spans="1:12" ht="66" customHeight="1" x14ac:dyDescent="0.2">
      <c r="A38" s="109" t="s">
        <v>72</v>
      </c>
      <c r="B38" s="109" t="s">
        <v>808</v>
      </c>
      <c r="C38" s="184" t="s">
        <v>318</v>
      </c>
      <c r="D38" s="109" t="s">
        <v>319</v>
      </c>
      <c r="E38" s="182" t="s">
        <v>662</v>
      </c>
      <c r="F38" s="111" t="s">
        <v>772</v>
      </c>
      <c r="G38" s="111">
        <v>2013</v>
      </c>
      <c r="H38" s="185" t="s">
        <v>664</v>
      </c>
      <c r="I38" s="185"/>
      <c r="J38" s="185"/>
      <c r="K38" s="185"/>
      <c r="L38" s="185" t="s">
        <v>974</v>
      </c>
    </row>
    <row r="39" spans="1:12" ht="99" customHeight="1" x14ac:dyDescent="0.2">
      <c r="A39" s="109" t="s">
        <v>73</v>
      </c>
      <c r="B39" s="103" t="s">
        <v>320</v>
      </c>
      <c r="C39" s="103" t="s">
        <v>785</v>
      </c>
      <c r="D39" s="103" t="s">
        <v>1159</v>
      </c>
      <c r="E39" s="182" t="s">
        <v>662</v>
      </c>
      <c r="F39" s="104" t="s">
        <v>780</v>
      </c>
      <c r="G39" s="105" t="s">
        <v>559</v>
      </c>
      <c r="H39" s="185" t="s">
        <v>664</v>
      </c>
      <c r="I39" s="185"/>
      <c r="J39" s="185"/>
      <c r="K39" s="185"/>
      <c r="L39" s="185" t="s">
        <v>1126</v>
      </c>
    </row>
    <row r="40" spans="1:12" ht="74.5" customHeight="1" x14ac:dyDescent="0.2">
      <c r="A40" s="109" t="s">
        <v>74</v>
      </c>
      <c r="B40" s="109" t="s">
        <v>666</v>
      </c>
      <c r="C40" s="109" t="s">
        <v>667</v>
      </c>
      <c r="D40" s="109" t="s">
        <v>668</v>
      </c>
      <c r="E40" s="182" t="s">
        <v>662</v>
      </c>
      <c r="F40" s="111" t="s">
        <v>263</v>
      </c>
      <c r="G40" s="111">
        <v>2013</v>
      </c>
      <c r="H40" s="185" t="s">
        <v>664</v>
      </c>
      <c r="I40" s="56"/>
      <c r="J40" s="56"/>
      <c r="K40" s="56"/>
      <c r="L40" s="185"/>
    </row>
    <row r="41" spans="1:12" s="169" customFormat="1" ht="64.25" customHeight="1" x14ac:dyDescent="0.2">
      <c r="A41" s="109" t="s">
        <v>75</v>
      </c>
      <c r="B41" s="232" t="s">
        <v>669</v>
      </c>
      <c r="C41" s="103" t="s">
        <v>760</v>
      </c>
      <c r="D41" s="103" t="s">
        <v>670</v>
      </c>
      <c r="E41" s="104" t="s">
        <v>662</v>
      </c>
      <c r="F41" s="104" t="s">
        <v>761</v>
      </c>
      <c r="G41" s="104" t="s">
        <v>205</v>
      </c>
      <c r="H41" s="185">
        <f>SUM(I41:K41)</f>
        <v>666200</v>
      </c>
      <c r="I41" s="52">
        <v>124025</v>
      </c>
      <c r="J41" s="52">
        <v>142175</v>
      </c>
      <c r="K41" s="52">
        <v>400000</v>
      </c>
      <c r="L41" s="185"/>
    </row>
    <row r="42" spans="1:12" ht="76.75" customHeight="1" x14ac:dyDescent="0.2">
      <c r="A42" s="109" t="s">
        <v>322</v>
      </c>
      <c r="B42" s="103" t="s">
        <v>782</v>
      </c>
      <c r="C42" s="103" t="s">
        <v>321</v>
      </c>
      <c r="D42" s="103" t="s">
        <v>671</v>
      </c>
      <c r="E42" s="104" t="s">
        <v>662</v>
      </c>
      <c r="F42" s="104" t="s">
        <v>672</v>
      </c>
      <c r="G42" s="104" t="s">
        <v>559</v>
      </c>
      <c r="H42" s="185"/>
      <c r="I42" s="185"/>
      <c r="J42" s="185"/>
      <c r="K42" s="185"/>
      <c r="L42" s="185"/>
    </row>
    <row r="43" spans="1:12" s="187" customFormat="1" ht="109.75" customHeight="1" x14ac:dyDescent="0.2">
      <c r="A43" s="109" t="s">
        <v>323</v>
      </c>
      <c r="B43" s="103" t="s">
        <v>1138</v>
      </c>
      <c r="C43" s="103" t="s">
        <v>1160</v>
      </c>
      <c r="D43" s="186" t="s">
        <v>1161</v>
      </c>
      <c r="E43" s="104" t="s">
        <v>662</v>
      </c>
      <c r="F43" s="104" t="s">
        <v>786</v>
      </c>
      <c r="G43" s="105" t="s">
        <v>192</v>
      </c>
      <c r="H43" s="185"/>
      <c r="I43" s="185"/>
      <c r="J43" s="185"/>
      <c r="K43" s="185"/>
      <c r="L43" s="185" t="s">
        <v>781</v>
      </c>
    </row>
    <row r="44" spans="1:12" ht="39" customHeight="1" x14ac:dyDescent="0.2">
      <c r="A44" s="109" t="s">
        <v>326</v>
      </c>
      <c r="B44" s="42" t="s">
        <v>324</v>
      </c>
      <c r="C44" s="42" t="s">
        <v>673</v>
      </c>
      <c r="D44" s="103" t="s">
        <v>674</v>
      </c>
      <c r="E44" s="104" t="s">
        <v>662</v>
      </c>
      <c r="F44" s="406" t="s">
        <v>325</v>
      </c>
      <c r="G44" s="104" t="s">
        <v>205</v>
      </c>
      <c r="H44" s="185"/>
      <c r="I44" s="185"/>
      <c r="J44" s="185"/>
      <c r="K44" s="185"/>
      <c r="L44" s="185" t="s">
        <v>675</v>
      </c>
    </row>
    <row r="45" spans="1:12" ht="49.25" customHeight="1" x14ac:dyDescent="0.2">
      <c r="A45" s="109" t="s">
        <v>676</v>
      </c>
      <c r="B45" s="42" t="s">
        <v>327</v>
      </c>
      <c r="C45" s="42" t="s">
        <v>328</v>
      </c>
      <c r="D45" s="103" t="s">
        <v>1176</v>
      </c>
      <c r="E45" s="104" t="s">
        <v>662</v>
      </c>
      <c r="F45" s="406" t="s">
        <v>325</v>
      </c>
      <c r="G45" s="104" t="s">
        <v>205</v>
      </c>
      <c r="H45" s="185"/>
      <c r="I45" s="185"/>
      <c r="J45" s="185"/>
      <c r="K45" s="185"/>
      <c r="L45" s="185" t="s">
        <v>675</v>
      </c>
    </row>
    <row r="46" spans="1:12" ht="14.5" customHeight="1" x14ac:dyDescent="0.2">
      <c r="A46" s="625" t="s">
        <v>677</v>
      </c>
      <c r="B46" s="626"/>
      <c r="C46" s="626"/>
      <c r="D46" s="626"/>
      <c r="E46" s="626"/>
      <c r="F46" s="626"/>
      <c r="G46" s="627"/>
      <c r="H46" s="407">
        <f>SUM(H50:H54)</f>
        <v>26418</v>
      </c>
      <c r="I46" s="407">
        <f>SUM(I50:I54)</f>
        <v>4305</v>
      </c>
      <c r="J46" s="407">
        <f>SUM(J50:J54)</f>
        <v>4925</v>
      </c>
      <c r="K46" s="407">
        <f>SUM(K50:K54)</f>
        <v>17188</v>
      </c>
      <c r="L46" s="188"/>
    </row>
    <row r="47" spans="1:12" ht="14.5" customHeight="1" x14ac:dyDescent="0.2">
      <c r="A47" s="567" t="s">
        <v>15</v>
      </c>
      <c r="B47" s="568"/>
      <c r="C47" s="628"/>
      <c r="D47" s="180" t="s">
        <v>12</v>
      </c>
      <c r="E47" s="181" t="s">
        <v>3</v>
      </c>
      <c r="F47" s="629" t="s">
        <v>13</v>
      </c>
      <c r="G47" s="630"/>
      <c r="H47" s="622" t="s">
        <v>14</v>
      </c>
      <c r="I47" s="623"/>
      <c r="J47" s="623"/>
      <c r="K47" s="623"/>
      <c r="L47" s="624"/>
    </row>
    <row r="48" spans="1:12" ht="28.25" customHeight="1" x14ac:dyDescent="0.2">
      <c r="A48" s="507" t="s">
        <v>1338</v>
      </c>
      <c r="B48" s="508"/>
      <c r="C48" s="509"/>
      <c r="D48" s="177" t="s">
        <v>329</v>
      </c>
      <c r="E48" s="321" t="s">
        <v>330</v>
      </c>
      <c r="F48" s="514" t="s">
        <v>1353</v>
      </c>
      <c r="G48" s="635"/>
      <c r="H48" s="507" t="s">
        <v>678</v>
      </c>
      <c r="I48" s="508"/>
      <c r="J48" s="508"/>
      <c r="K48" s="508"/>
      <c r="L48" s="509"/>
    </row>
    <row r="49" spans="1:13" ht="90" customHeight="1" x14ac:dyDescent="0.2">
      <c r="A49" s="507" t="s">
        <v>1357</v>
      </c>
      <c r="B49" s="508"/>
      <c r="C49" s="509"/>
      <c r="D49" s="320" t="s">
        <v>1355</v>
      </c>
      <c r="E49" s="303" t="s">
        <v>1354</v>
      </c>
      <c r="F49" s="514" t="s">
        <v>1353</v>
      </c>
      <c r="G49" s="635"/>
      <c r="H49" s="507" t="s">
        <v>678</v>
      </c>
      <c r="I49" s="508"/>
      <c r="J49" s="508"/>
      <c r="K49" s="508"/>
      <c r="L49" s="509"/>
    </row>
    <row r="50" spans="1:13" ht="121.75" customHeight="1" x14ac:dyDescent="0.2">
      <c r="A50" s="109" t="s">
        <v>76</v>
      </c>
      <c r="B50" s="86" t="s">
        <v>331</v>
      </c>
      <c r="C50" s="47" t="s">
        <v>1139</v>
      </c>
      <c r="D50" s="103" t="s">
        <v>1324</v>
      </c>
      <c r="E50" s="106" t="s">
        <v>637</v>
      </c>
      <c r="F50" s="106" t="s">
        <v>752</v>
      </c>
      <c r="G50" s="106" t="s">
        <v>753</v>
      </c>
      <c r="H50" s="168"/>
      <c r="I50" s="168"/>
      <c r="J50" s="168"/>
      <c r="K50" s="168"/>
      <c r="L50" s="104" t="s">
        <v>1042</v>
      </c>
      <c r="M50" s="133"/>
    </row>
    <row r="51" spans="1:13" ht="145.25" customHeight="1" x14ac:dyDescent="0.2">
      <c r="A51" s="109" t="s">
        <v>77</v>
      </c>
      <c r="B51" s="86" t="s">
        <v>754</v>
      </c>
      <c r="C51" s="86" t="s">
        <v>1414</v>
      </c>
      <c r="D51" s="86" t="s">
        <v>757</v>
      </c>
      <c r="E51" s="104" t="s">
        <v>662</v>
      </c>
      <c r="F51" s="104" t="s">
        <v>755</v>
      </c>
      <c r="G51" s="106" t="s">
        <v>756</v>
      </c>
      <c r="H51" s="168"/>
      <c r="I51" s="168"/>
      <c r="J51" s="168"/>
      <c r="K51" s="168"/>
      <c r="L51" s="168" t="s">
        <v>679</v>
      </c>
    </row>
    <row r="52" spans="1:13" ht="36.5" customHeight="1" x14ac:dyDescent="0.2">
      <c r="A52" s="109" t="s">
        <v>78</v>
      </c>
      <c r="B52" s="103" t="s">
        <v>332</v>
      </c>
      <c r="C52" s="86" t="s">
        <v>333</v>
      </c>
      <c r="D52" s="86" t="s">
        <v>334</v>
      </c>
      <c r="E52" s="104" t="s">
        <v>662</v>
      </c>
      <c r="F52" s="106" t="s">
        <v>335</v>
      </c>
      <c r="G52" s="106" t="s">
        <v>205</v>
      </c>
      <c r="H52" s="168"/>
      <c r="I52" s="168"/>
      <c r="J52" s="168"/>
      <c r="K52" s="168"/>
      <c r="L52" s="185" t="s">
        <v>421</v>
      </c>
    </row>
    <row r="53" spans="1:13" ht="39.5" customHeight="1" x14ac:dyDescent="0.2">
      <c r="A53" s="109" t="s">
        <v>680</v>
      </c>
      <c r="B53" s="47" t="s">
        <v>865</v>
      </c>
      <c r="C53" s="47" t="s">
        <v>681</v>
      </c>
      <c r="D53" s="47" t="s">
        <v>682</v>
      </c>
      <c r="E53" s="189" t="s">
        <v>683</v>
      </c>
      <c r="F53" s="189" t="s">
        <v>683</v>
      </c>
      <c r="G53" s="106" t="s">
        <v>205</v>
      </c>
      <c r="H53" s="40">
        <f>SUM(I53:K53)</f>
        <v>26418</v>
      </c>
      <c r="I53" s="52">
        <v>4305</v>
      </c>
      <c r="J53" s="52">
        <v>4925</v>
      </c>
      <c r="K53" s="52">
        <v>17188</v>
      </c>
      <c r="L53" s="28"/>
    </row>
    <row r="54" spans="1:13" ht="72" customHeight="1" x14ac:dyDescent="0.2">
      <c r="A54" s="98" t="s">
        <v>35</v>
      </c>
      <c r="B54" s="103" t="s">
        <v>684</v>
      </c>
      <c r="C54" s="103" t="s">
        <v>685</v>
      </c>
      <c r="D54" s="103" t="s">
        <v>302</v>
      </c>
      <c r="E54" s="105" t="s">
        <v>189</v>
      </c>
      <c r="F54" s="106" t="s">
        <v>1140</v>
      </c>
      <c r="G54" s="106" t="s">
        <v>205</v>
      </c>
      <c r="H54" s="168"/>
      <c r="I54" s="168"/>
      <c r="J54" s="168"/>
      <c r="K54" s="168"/>
      <c r="L54" s="168" t="s">
        <v>686</v>
      </c>
      <c r="M54" s="165"/>
    </row>
    <row r="55" spans="1:13" ht="15" customHeight="1" x14ac:dyDescent="0.2">
      <c r="A55" s="190"/>
      <c r="B55" s="191"/>
      <c r="C55" s="191"/>
      <c r="D55" s="191"/>
      <c r="E55" s="192"/>
      <c r="F55" s="193"/>
      <c r="G55" s="193"/>
      <c r="H55" s="194"/>
      <c r="I55" s="194"/>
      <c r="J55" s="194"/>
      <c r="K55" s="194"/>
      <c r="L55" s="194"/>
      <c r="M55" s="165"/>
    </row>
    <row r="56" spans="1:13" ht="50.5" customHeight="1" x14ac:dyDescent="0.2">
      <c r="A56" s="634"/>
      <c r="B56" s="634"/>
      <c r="C56" s="634"/>
      <c r="D56" s="634"/>
      <c r="E56" s="634"/>
      <c r="F56" s="634"/>
      <c r="G56" s="634"/>
      <c r="H56" s="634"/>
    </row>
    <row r="57" spans="1:13" ht="16.75" customHeight="1" x14ac:dyDescent="0.2">
      <c r="A57" s="364"/>
      <c r="B57" s="364"/>
      <c r="C57" s="364"/>
      <c r="D57" s="364"/>
      <c r="E57" s="364"/>
      <c r="F57" s="364"/>
      <c r="G57" s="364"/>
      <c r="H57" s="364"/>
      <c r="I57" s="195">
        <v>2013</v>
      </c>
      <c r="J57" s="195">
        <v>2014</v>
      </c>
      <c r="K57" s="195" t="s">
        <v>381</v>
      </c>
      <c r="L57" s="195" t="s">
        <v>192</v>
      </c>
    </row>
    <row r="58" spans="1:13" x14ac:dyDescent="0.2">
      <c r="A58" s="196"/>
      <c r="G58" s="2" t="s">
        <v>687</v>
      </c>
      <c r="I58" s="2">
        <v>7200</v>
      </c>
      <c r="J58" s="2">
        <v>8100</v>
      </c>
      <c r="K58" s="2">
        <v>27000</v>
      </c>
      <c r="L58" s="2">
        <f>SUM(I58:K58)</f>
        <v>42300</v>
      </c>
      <c r="M58" t="s">
        <v>688</v>
      </c>
    </row>
    <row r="59" spans="1:13" x14ac:dyDescent="0.2">
      <c r="G59" s="2" t="s">
        <v>689</v>
      </c>
      <c r="I59" s="2">
        <v>2500</v>
      </c>
      <c r="J59" s="2">
        <v>3000</v>
      </c>
      <c r="K59" s="2">
        <v>9000</v>
      </c>
      <c r="L59" s="2">
        <f>SUM(I59:K59)</f>
        <v>14500</v>
      </c>
      <c r="M59" t="s">
        <v>690</v>
      </c>
    </row>
    <row r="60" spans="1:13" x14ac:dyDescent="0.2">
      <c r="B60" s="197"/>
      <c r="G60" s="2" t="s">
        <v>691</v>
      </c>
      <c r="I60" s="2">
        <v>1850</v>
      </c>
      <c r="J60" s="2">
        <v>1900</v>
      </c>
      <c r="K60" s="2">
        <v>5800</v>
      </c>
      <c r="L60" s="2">
        <f>SUM(I60:K60)</f>
        <v>9550</v>
      </c>
      <c r="M60" t="s">
        <v>690</v>
      </c>
    </row>
    <row r="61" spans="1:13" x14ac:dyDescent="0.2">
      <c r="G61" s="136" t="s">
        <v>692</v>
      </c>
      <c r="I61" s="136">
        <f>SUM(I58:I60)</f>
        <v>11550</v>
      </c>
      <c r="J61" s="136">
        <f>SUM(J58:J60)</f>
        <v>13000</v>
      </c>
      <c r="K61" s="136">
        <f>SUM(K58:K60)</f>
        <v>41800</v>
      </c>
      <c r="L61" s="136">
        <f>SUM(L58:L60)</f>
        <v>66350</v>
      </c>
    </row>
    <row r="63" spans="1:13" x14ac:dyDescent="0.2">
      <c r="A63"/>
      <c r="B63"/>
      <c r="C63"/>
      <c r="D63"/>
      <c r="E63"/>
      <c r="F63"/>
    </row>
    <row r="64" spans="1:13" ht="23.5" customHeight="1" x14ac:dyDescent="0.2">
      <c r="A64"/>
      <c r="B64"/>
      <c r="C64"/>
      <c r="D64"/>
      <c r="E64"/>
      <c r="F64"/>
    </row>
    <row r="65" spans="1:14" ht="24.5" customHeight="1" x14ac:dyDescent="0.2">
      <c r="A65"/>
      <c r="B65"/>
      <c r="C65"/>
      <c r="D65"/>
      <c r="E65"/>
      <c r="F65"/>
      <c r="G65" s="28"/>
      <c r="H65" s="28"/>
      <c r="I65" s="228">
        <v>2013</v>
      </c>
      <c r="J65" s="228">
        <v>2014</v>
      </c>
      <c r="K65" s="228" t="s">
        <v>381</v>
      </c>
      <c r="L65" s="228" t="s">
        <v>192</v>
      </c>
    </row>
    <row r="66" spans="1:14" x14ac:dyDescent="0.2">
      <c r="A66"/>
      <c r="B66"/>
      <c r="C66"/>
      <c r="D66"/>
      <c r="E66"/>
      <c r="F66"/>
      <c r="G66" s="184" t="s">
        <v>648</v>
      </c>
      <c r="H66" s="56" t="s">
        <v>693</v>
      </c>
      <c r="I66" s="56">
        <v>74210</v>
      </c>
      <c r="J66" s="56">
        <v>85070</v>
      </c>
      <c r="K66" s="56">
        <v>404546</v>
      </c>
      <c r="L66" s="56">
        <f>SUM(H66:K66)</f>
        <v>563826</v>
      </c>
      <c r="M66" s="198">
        <v>0.36199999999999999</v>
      </c>
      <c r="N66" s="31" t="s">
        <v>694</v>
      </c>
    </row>
    <row r="67" spans="1:14" x14ac:dyDescent="0.2">
      <c r="A67"/>
      <c r="B67"/>
      <c r="C67"/>
      <c r="D67"/>
      <c r="E67"/>
      <c r="F67"/>
      <c r="G67" s="184" t="s">
        <v>75</v>
      </c>
      <c r="H67" s="56" t="s">
        <v>263</v>
      </c>
      <c r="I67" s="56">
        <v>124025</v>
      </c>
      <c r="J67" s="56">
        <v>142175</v>
      </c>
      <c r="K67" s="56">
        <v>400000</v>
      </c>
      <c r="L67" s="56">
        <f>SUM(I67:K67)</f>
        <v>666200</v>
      </c>
      <c r="M67" s="198">
        <v>0.60499999999999998</v>
      </c>
      <c r="N67" s="31"/>
    </row>
    <row r="68" spans="1:14" x14ac:dyDescent="0.2">
      <c r="A68"/>
      <c r="B68"/>
      <c r="C68"/>
      <c r="D68"/>
      <c r="E68"/>
      <c r="F68"/>
      <c r="G68" s="184" t="s">
        <v>680</v>
      </c>
      <c r="H68" s="56" t="s">
        <v>695</v>
      </c>
      <c r="I68" s="56">
        <v>4305</v>
      </c>
      <c r="J68" s="56">
        <v>4925</v>
      </c>
      <c r="K68" s="56">
        <v>17188</v>
      </c>
      <c r="L68" s="56">
        <f>SUM(I68:K68)</f>
        <v>26418</v>
      </c>
      <c r="M68" s="198">
        <v>2.1000000000000001E-2</v>
      </c>
      <c r="N68" s="31"/>
    </row>
    <row r="69" spans="1:14" x14ac:dyDescent="0.2">
      <c r="A69"/>
      <c r="B69"/>
      <c r="C69"/>
      <c r="D69"/>
      <c r="E69"/>
      <c r="F69"/>
      <c r="G69" s="184" t="s">
        <v>656</v>
      </c>
      <c r="H69" s="56" t="s">
        <v>657</v>
      </c>
      <c r="I69" s="56">
        <v>2460</v>
      </c>
      <c r="J69" s="56">
        <v>2820</v>
      </c>
      <c r="K69" s="56">
        <v>9832</v>
      </c>
      <c r="L69" s="56">
        <f>SUM(I69:K69)</f>
        <v>15112</v>
      </c>
      <c r="M69" s="198">
        <v>1.2E-2</v>
      </c>
      <c r="N69" s="31"/>
    </row>
    <row r="70" spans="1:14" x14ac:dyDescent="0.2">
      <c r="A70"/>
      <c r="B70"/>
      <c r="C70"/>
      <c r="D70"/>
      <c r="E70"/>
      <c r="F70"/>
      <c r="G70" s="28"/>
      <c r="H70" s="28"/>
      <c r="I70" s="229">
        <f>SUM(I66:I69)</f>
        <v>205000</v>
      </c>
      <c r="J70" s="229">
        <f>SUM(J66:J69)</f>
        <v>234990</v>
      </c>
      <c r="K70" s="229">
        <f>SUM(K66:K69)</f>
        <v>831566</v>
      </c>
      <c r="L70" s="229">
        <f>SUM(I70:K70)</f>
        <v>1271556</v>
      </c>
    </row>
    <row r="71" spans="1:14" x14ac:dyDescent="0.2">
      <c r="A71"/>
      <c r="B71"/>
      <c r="C71"/>
      <c r="D71"/>
      <c r="E71"/>
      <c r="F71"/>
      <c r="G71" s="108" t="s">
        <v>63</v>
      </c>
      <c r="H71" s="56" t="s">
        <v>696</v>
      </c>
      <c r="I71" s="56">
        <v>11550</v>
      </c>
      <c r="J71" s="56">
        <v>13000</v>
      </c>
      <c r="K71" s="56">
        <v>41800</v>
      </c>
      <c r="L71" s="28">
        <f>SUM(I71:K71)</f>
        <v>66350</v>
      </c>
    </row>
    <row r="72" spans="1:14" x14ac:dyDescent="0.2">
      <c r="A72" s="31"/>
      <c r="G72" s="28"/>
      <c r="H72" s="230" t="s">
        <v>697</v>
      </c>
      <c r="I72" s="230">
        <f>SUM(I70:I71)</f>
        <v>216550</v>
      </c>
      <c r="J72" s="230">
        <f>SUM(J70:J71)</f>
        <v>247990</v>
      </c>
      <c r="K72" s="230">
        <f>SUM(K70:K71)</f>
        <v>873366</v>
      </c>
      <c r="L72" s="230">
        <f>SUM(L70:L71)</f>
        <v>1337906</v>
      </c>
    </row>
    <row r="73" spans="1:14" x14ac:dyDescent="0.2">
      <c r="A73" s="31"/>
      <c r="C73" s="136"/>
      <c r="D73" s="136"/>
      <c r="E73" s="136"/>
      <c r="F73" s="136"/>
    </row>
    <row r="74" spans="1:14" x14ac:dyDescent="0.2">
      <c r="N74" t="s">
        <v>627</v>
      </c>
    </row>
  </sheetData>
  <mergeCells count="65">
    <mergeCell ref="M15:N15"/>
    <mergeCell ref="H28:K28"/>
    <mergeCell ref="H27:K27"/>
    <mergeCell ref="H6:K6"/>
    <mergeCell ref="H7:K7"/>
    <mergeCell ref="H8:K8"/>
    <mergeCell ref="H11:K11"/>
    <mergeCell ref="H12:K12"/>
    <mergeCell ref="H10:K10"/>
    <mergeCell ref="H13:K13"/>
    <mergeCell ref="A46:G46"/>
    <mergeCell ref="A47:C47"/>
    <mergeCell ref="F47:G47"/>
    <mergeCell ref="H47:L47"/>
    <mergeCell ref="A56:H56"/>
    <mergeCell ref="F49:G49"/>
    <mergeCell ref="H48:L48"/>
    <mergeCell ref="A49:C49"/>
    <mergeCell ref="H49:L49"/>
    <mergeCell ref="A48:C48"/>
    <mergeCell ref="F48:G48"/>
    <mergeCell ref="A32:G32"/>
    <mergeCell ref="A33:C33"/>
    <mergeCell ref="F33:G33"/>
    <mergeCell ref="A36:C36"/>
    <mergeCell ref="A35:C35"/>
    <mergeCell ref="A34:C34"/>
    <mergeCell ref="F35:G35"/>
    <mergeCell ref="H34:K34"/>
    <mergeCell ref="H35:K35"/>
    <mergeCell ref="F34:G34"/>
    <mergeCell ref="H36:K36"/>
    <mergeCell ref="H33:K33"/>
    <mergeCell ref="F36:G36"/>
    <mergeCell ref="A9:G9"/>
    <mergeCell ref="A10:C10"/>
    <mergeCell ref="A27:C27"/>
    <mergeCell ref="F27:G27"/>
    <mergeCell ref="A28:C28"/>
    <mergeCell ref="F28:G28"/>
    <mergeCell ref="A26:G26"/>
    <mergeCell ref="A13:C13"/>
    <mergeCell ref="F11:G11"/>
    <mergeCell ref="A12:C12"/>
    <mergeCell ref="F12:G12"/>
    <mergeCell ref="F10:G10"/>
    <mergeCell ref="A11:C11"/>
    <mergeCell ref="F13:G13"/>
    <mergeCell ref="A6:C6"/>
    <mergeCell ref="A7:C7"/>
    <mergeCell ref="A8:C8"/>
    <mergeCell ref="F6:G6"/>
    <mergeCell ref="F7:G7"/>
    <mergeCell ref="F8:G8"/>
    <mergeCell ref="H1:K1"/>
    <mergeCell ref="A4:G4"/>
    <mergeCell ref="F5:G5"/>
    <mergeCell ref="A1:A2"/>
    <mergeCell ref="B1:B2"/>
    <mergeCell ref="C1:C2"/>
    <mergeCell ref="D1:D2"/>
    <mergeCell ref="E1:E2"/>
    <mergeCell ref="F1:F2"/>
    <mergeCell ref="H5:K5"/>
    <mergeCell ref="G1:G2"/>
  </mergeCells>
  <pageMargins left="0.25" right="0.25" top="0.75" bottom="0.75" header="0.3" footer="0.3"/>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125" zoomScaleNormal="125" zoomScalePageLayoutView="125" workbookViewId="0">
      <pane ySplit="2" topLeftCell="A3" activePane="bottomLeft" state="frozen"/>
      <selection pane="bottomLeft" activeCell="B59" sqref="B59"/>
    </sheetView>
  </sheetViews>
  <sheetFormatPr baseColWidth="10" defaultColWidth="8.83203125" defaultRowHeight="15" x14ac:dyDescent="0.2"/>
  <cols>
    <col min="2" max="2" width="17.5" customWidth="1"/>
    <col min="3" max="3" width="33.83203125" customWidth="1"/>
    <col min="4" max="4" width="29.5" customWidth="1"/>
    <col min="5" max="5" width="17.1640625" customWidth="1"/>
    <col min="6" max="6" width="12.83203125" customWidth="1"/>
    <col min="7" max="7" width="9.5" customWidth="1"/>
    <col min="8" max="8" width="13" customWidth="1"/>
    <col min="9" max="9" width="13.33203125" customWidth="1"/>
    <col min="10" max="10" width="12.33203125" customWidth="1"/>
    <col min="11" max="11" width="12.1640625" customWidth="1"/>
    <col min="12" max="12" width="13.1640625" customWidth="1"/>
    <col min="13" max="13" width="14.33203125" customWidth="1"/>
  </cols>
  <sheetData>
    <row r="1" spans="1:13" ht="10.75" customHeight="1" x14ac:dyDescent="0.2">
      <c r="A1" s="500" t="s">
        <v>0</v>
      </c>
      <c r="B1" s="498" t="s">
        <v>1</v>
      </c>
      <c r="C1" s="498" t="s">
        <v>2</v>
      </c>
      <c r="D1" s="498" t="s">
        <v>3</v>
      </c>
      <c r="E1" s="498" t="s">
        <v>4</v>
      </c>
      <c r="F1" s="498" t="s">
        <v>5</v>
      </c>
      <c r="G1" s="498" t="s">
        <v>6</v>
      </c>
      <c r="H1" s="417" t="s">
        <v>7</v>
      </c>
      <c r="I1" s="418"/>
      <c r="J1" s="418"/>
      <c r="K1" s="419"/>
      <c r="L1" s="1"/>
      <c r="M1" s="2"/>
    </row>
    <row r="2" spans="1:13" ht="12.5" customHeight="1" x14ac:dyDescent="0.2">
      <c r="A2" s="431"/>
      <c r="B2" s="433"/>
      <c r="C2" s="433"/>
      <c r="D2" s="433"/>
      <c r="E2" s="433"/>
      <c r="F2" s="433"/>
      <c r="G2" s="433"/>
      <c r="H2" s="3" t="s">
        <v>8</v>
      </c>
      <c r="I2" s="3">
        <v>2013</v>
      </c>
      <c r="J2" s="3">
        <v>2014</v>
      </c>
      <c r="K2" s="3" t="s">
        <v>9</v>
      </c>
      <c r="L2" s="4" t="s">
        <v>10</v>
      </c>
    </row>
    <row r="3" spans="1:13" x14ac:dyDescent="0.2">
      <c r="A3" s="453" t="s">
        <v>908</v>
      </c>
      <c r="B3" s="454"/>
      <c r="C3" s="454"/>
      <c r="D3" s="454"/>
      <c r="E3" s="454"/>
      <c r="F3" s="454"/>
      <c r="G3" s="454"/>
      <c r="H3" s="454"/>
      <c r="I3" s="454"/>
      <c r="J3" s="454"/>
      <c r="K3" s="454"/>
      <c r="L3" s="455"/>
    </row>
    <row r="4" spans="1:13" ht="24.5" customHeight="1" thickBot="1" x14ac:dyDescent="0.25">
      <c r="A4" s="447" t="s">
        <v>354</v>
      </c>
      <c r="B4" s="448"/>
      <c r="C4" s="448"/>
      <c r="D4" s="448"/>
      <c r="E4" s="448"/>
      <c r="F4" s="448"/>
      <c r="G4" s="654"/>
      <c r="H4" s="358">
        <v>148163</v>
      </c>
      <c r="I4" s="359">
        <v>28000</v>
      </c>
      <c r="J4" s="358">
        <v>29970</v>
      </c>
      <c r="K4" s="358">
        <v>90193</v>
      </c>
      <c r="L4" s="123"/>
    </row>
    <row r="5" spans="1:13" x14ac:dyDescent="0.2">
      <c r="A5" s="10" t="s">
        <v>11</v>
      </c>
      <c r="B5" s="11"/>
      <c r="C5" s="12"/>
      <c r="D5" s="140" t="s">
        <v>12</v>
      </c>
      <c r="E5" s="140" t="s">
        <v>3</v>
      </c>
      <c r="F5" s="502" t="s">
        <v>13</v>
      </c>
      <c r="G5" s="503"/>
      <c r="H5" s="546" t="s">
        <v>14</v>
      </c>
      <c r="I5" s="547"/>
      <c r="J5" s="547"/>
      <c r="K5" s="547"/>
      <c r="L5" s="548"/>
      <c r="M5" s="9"/>
    </row>
    <row r="6" spans="1:13" ht="77.5" customHeight="1" x14ac:dyDescent="0.2">
      <c r="A6" s="646" t="s">
        <v>1391</v>
      </c>
      <c r="B6" s="647"/>
      <c r="C6" s="648"/>
      <c r="D6" s="410" t="s">
        <v>336</v>
      </c>
      <c r="E6" s="410" t="s">
        <v>1390</v>
      </c>
      <c r="F6" s="646" t="s">
        <v>1392</v>
      </c>
      <c r="G6" s="648"/>
      <c r="H6" s="651" t="s">
        <v>1393</v>
      </c>
      <c r="I6" s="652"/>
      <c r="J6" s="652"/>
      <c r="K6" s="652"/>
      <c r="L6" s="653"/>
      <c r="M6" s="2"/>
    </row>
    <row r="7" spans="1:13" ht="37.75" customHeight="1" x14ac:dyDescent="0.2">
      <c r="A7" s="646" t="s">
        <v>358</v>
      </c>
      <c r="B7" s="647"/>
      <c r="C7" s="648"/>
      <c r="D7" s="411" t="s">
        <v>359</v>
      </c>
      <c r="E7" s="410" t="s">
        <v>360</v>
      </c>
      <c r="F7" s="649" t="s">
        <v>361</v>
      </c>
      <c r="G7" s="650"/>
      <c r="H7" s="651" t="s">
        <v>950</v>
      </c>
      <c r="I7" s="652"/>
      <c r="J7" s="652"/>
      <c r="K7" s="652"/>
      <c r="L7" s="653"/>
      <c r="M7" s="2"/>
    </row>
    <row r="8" spans="1:13" ht="62.5" customHeight="1" x14ac:dyDescent="0.2">
      <c r="A8" s="646" t="s">
        <v>1388</v>
      </c>
      <c r="B8" s="647"/>
      <c r="C8" s="648"/>
      <c r="D8" s="411" t="s">
        <v>1389</v>
      </c>
      <c r="E8" s="412" t="s">
        <v>929</v>
      </c>
      <c r="F8" s="649" t="s">
        <v>930</v>
      </c>
      <c r="G8" s="650"/>
      <c r="H8" s="413" t="s">
        <v>1411</v>
      </c>
      <c r="I8" s="461"/>
      <c r="J8" s="461"/>
      <c r="K8" s="461"/>
      <c r="L8" s="414"/>
      <c r="M8" s="2"/>
    </row>
    <row r="9" spans="1:13" ht="15" customHeight="1" x14ac:dyDescent="0.2">
      <c r="A9" s="450" t="s">
        <v>355</v>
      </c>
      <c r="B9" s="451"/>
      <c r="C9" s="451"/>
      <c r="D9" s="451"/>
      <c r="E9" s="451"/>
      <c r="F9" s="451"/>
      <c r="G9" s="452"/>
      <c r="H9" s="15"/>
      <c r="I9" s="15"/>
      <c r="J9" s="15"/>
      <c r="K9" s="15"/>
      <c r="L9" s="16"/>
      <c r="M9" s="32"/>
    </row>
    <row r="10" spans="1:13" ht="21" customHeight="1" x14ac:dyDescent="0.2">
      <c r="A10" s="427" t="s">
        <v>15</v>
      </c>
      <c r="B10" s="443"/>
      <c r="C10" s="444"/>
      <c r="D10" s="60" t="s">
        <v>12</v>
      </c>
      <c r="E10" s="61" t="s">
        <v>3</v>
      </c>
      <c r="F10" s="445" t="s">
        <v>13</v>
      </c>
      <c r="G10" s="446"/>
      <c r="H10" s="427" t="s">
        <v>14</v>
      </c>
      <c r="I10" s="443"/>
      <c r="J10" s="443"/>
      <c r="K10" s="443"/>
      <c r="L10" s="428"/>
      <c r="M10" s="2"/>
    </row>
    <row r="11" spans="1:13" ht="37.75" customHeight="1" x14ac:dyDescent="0.2">
      <c r="A11" s="657" t="s">
        <v>336</v>
      </c>
      <c r="B11" s="657"/>
      <c r="C11" s="657"/>
      <c r="D11" s="309" t="s">
        <v>956</v>
      </c>
      <c r="E11" s="309" t="s">
        <v>337</v>
      </c>
      <c r="F11" s="655" t="s">
        <v>338</v>
      </c>
      <c r="G11" s="655"/>
      <c r="H11" s="427" t="s">
        <v>954</v>
      </c>
      <c r="I11" s="443"/>
      <c r="J11" s="443"/>
      <c r="K11" s="443"/>
      <c r="L11" s="428"/>
      <c r="M11" s="2"/>
    </row>
    <row r="12" spans="1:13" ht="47.5" customHeight="1" x14ac:dyDescent="0.2">
      <c r="A12" s="656" t="s">
        <v>339</v>
      </c>
      <c r="B12" s="656"/>
      <c r="C12" s="656"/>
      <c r="D12" s="307" t="s">
        <v>340</v>
      </c>
      <c r="E12" s="310" t="s">
        <v>1412</v>
      </c>
      <c r="F12" s="655" t="s">
        <v>341</v>
      </c>
      <c r="G12" s="655"/>
      <c r="H12" s="427" t="s">
        <v>954</v>
      </c>
      <c r="I12" s="443"/>
      <c r="J12" s="443"/>
      <c r="K12" s="443"/>
      <c r="L12" s="428"/>
      <c r="M12" s="2"/>
    </row>
    <row r="13" spans="1:13" ht="14.5" customHeight="1" x14ac:dyDescent="0.2">
      <c r="A13" s="500" t="s">
        <v>0</v>
      </c>
      <c r="B13" s="498" t="s">
        <v>1</v>
      </c>
      <c r="C13" s="498" t="s">
        <v>525</v>
      </c>
      <c r="D13" s="498" t="s">
        <v>3</v>
      </c>
      <c r="E13" s="498" t="s">
        <v>4</v>
      </c>
      <c r="F13" s="498" t="s">
        <v>5</v>
      </c>
      <c r="G13" s="498" t="s">
        <v>6</v>
      </c>
      <c r="H13" s="417" t="s">
        <v>7</v>
      </c>
      <c r="I13" s="418"/>
      <c r="J13" s="418"/>
      <c r="K13" s="419"/>
      <c r="L13" s="1"/>
      <c r="M13" s="2"/>
    </row>
    <row r="14" spans="1:13" x14ac:dyDescent="0.2">
      <c r="A14" s="500"/>
      <c r="B14" s="498"/>
      <c r="C14" s="498"/>
      <c r="D14" s="498"/>
      <c r="E14" s="498"/>
      <c r="F14" s="498"/>
      <c r="G14" s="498"/>
      <c r="H14" s="27" t="s">
        <v>8</v>
      </c>
      <c r="I14" s="27">
        <v>2013</v>
      </c>
      <c r="J14" s="27">
        <v>2014</v>
      </c>
      <c r="K14" s="27" t="s">
        <v>9</v>
      </c>
      <c r="L14" s="1" t="s">
        <v>10</v>
      </c>
      <c r="M14" s="2"/>
    </row>
    <row r="15" spans="1:13" ht="52.75" customHeight="1" x14ac:dyDescent="0.2">
      <c r="A15" s="40" t="s">
        <v>79</v>
      </c>
      <c r="B15" s="41" t="s">
        <v>342</v>
      </c>
      <c r="C15" s="41" t="s">
        <v>603</v>
      </c>
      <c r="D15" s="41" t="s">
        <v>343</v>
      </c>
      <c r="E15" s="48" t="s">
        <v>394</v>
      </c>
      <c r="F15" s="63" t="s">
        <v>344</v>
      </c>
      <c r="G15" s="63" t="s">
        <v>345</v>
      </c>
      <c r="H15" s="249" t="s">
        <v>346</v>
      </c>
      <c r="I15" s="249" t="s">
        <v>346</v>
      </c>
      <c r="J15" s="249" t="s">
        <v>346</v>
      </c>
      <c r="K15" s="249" t="s">
        <v>346</v>
      </c>
      <c r="L15" s="41"/>
      <c r="M15" s="8"/>
    </row>
    <row r="16" spans="1:13" ht="50.5" customHeight="1" x14ac:dyDescent="0.2">
      <c r="A16" s="213" t="s">
        <v>80</v>
      </c>
      <c r="B16" s="42" t="s">
        <v>347</v>
      </c>
      <c r="C16" s="42" t="s">
        <v>599</v>
      </c>
      <c r="D16" s="42" t="s">
        <v>700</v>
      </c>
      <c r="E16" s="48" t="s">
        <v>394</v>
      </c>
      <c r="F16" s="63" t="s">
        <v>348</v>
      </c>
      <c r="G16" s="63">
        <v>2013</v>
      </c>
      <c r="H16" s="249" t="s">
        <v>346</v>
      </c>
      <c r="I16" s="249" t="s">
        <v>346</v>
      </c>
      <c r="J16" s="270"/>
      <c r="K16" s="270"/>
      <c r="L16" s="68"/>
      <c r="M16" s="8"/>
    </row>
    <row r="17" spans="1:13" ht="62.5" customHeight="1" x14ac:dyDescent="0.2">
      <c r="A17" s="40" t="s">
        <v>81</v>
      </c>
      <c r="B17" s="41" t="s">
        <v>952</v>
      </c>
      <c r="C17" s="41" t="s">
        <v>729</v>
      </c>
      <c r="D17" s="41" t="s">
        <v>730</v>
      </c>
      <c r="E17" s="48" t="s">
        <v>588</v>
      </c>
      <c r="F17" s="63" t="s">
        <v>728</v>
      </c>
      <c r="G17" s="63" t="s">
        <v>192</v>
      </c>
      <c r="H17" s="63" t="s">
        <v>807</v>
      </c>
      <c r="I17" s="63" t="s">
        <v>871</v>
      </c>
      <c r="J17" s="63" t="s">
        <v>807</v>
      </c>
      <c r="K17" s="63" t="s">
        <v>807</v>
      </c>
      <c r="L17" s="41" t="s">
        <v>1127</v>
      </c>
      <c r="M17" s="8"/>
    </row>
    <row r="18" spans="1:13" ht="64.25" customHeight="1" x14ac:dyDescent="0.2">
      <c r="A18" s="40" t="s">
        <v>82</v>
      </c>
      <c r="B18" s="41" t="s">
        <v>953</v>
      </c>
      <c r="C18" s="42" t="s">
        <v>599</v>
      </c>
      <c r="D18" s="41" t="s">
        <v>1030</v>
      </c>
      <c r="E18" s="63" t="s">
        <v>588</v>
      </c>
      <c r="F18" s="138" t="s">
        <v>350</v>
      </c>
      <c r="G18" s="63">
        <v>2013</v>
      </c>
      <c r="H18" s="48" t="s">
        <v>768</v>
      </c>
      <c r="I18" s="48" t="s">
        <v>768</v>
      </c>
      <c r="J18" s="48" t="s">
        <v>768</v>
      </c>
      <c r="K18" s="48" t="s">
        <v>768</v>
      </c>
      <c r="L18" s="41" t="s">
        <v>767</v>
      </c>
      <c r="M18" s="8"/>
    </row>
    <row r="19" spans="1:13" ht="111" customHeight="1" x14ac:dyDescent="0.2">
      <c r="A19" s="112" t="s">
        <v>764</v>
      </c>
      <c r="B19" s="42" t="s">
        <v>349</v>
      </c>
      <c r="C19" s="42" t="s">
        <v>600</v>
      </c>
      <c r="D19" s="42" t="s">
        <v>769</v>
      </c>
      <c r="E19" s="48" t="s">
        <v>393</v>
      </c>
      <c r="F19" s="63" t="s">
        <v>350</v>
      </c>
      <c r="G19" s="63">
        <v>2014</v>
      </c>
      <c r="H19" s="48" t="s">
        <v>768</v>
      </c>
      <c r="I19" s="48" t="s">
        <v>768</v>
      </c>
      <c r="J19" s="48" t="s">
        <v>768</v>
      </c>
      <c r="K19" s="48" t="s">
        <v>768</v>
      </c>
      <c r="L19" s="42" t="s">
        <v>767</v>
      </c>
      <c r="M19" s="2"/>
    </row>
    <row r="20" spans="1:13" ht="62.5" customHeight="1" x14ac:dyDescent="0.2">
      <c r="A20" s="112" t="s">
        <v>765</v>
      </c>
      <c r="B20" s="42" t="s">
        <v>351</v>
      </c>
      <c r="C20" s="42" t="s">
        <v>601</v>
      </c>
      <c r="D20" s="42" t="s">
        <v>749</v>
      </c>
      <c r="E20" s="48" t="s">
        <v>394</v>
      </c>
      <c r="F20" s="63" t="s">
        <v>872</v>
      </c>
      <c r="G20" s="63" t="s">
        <v>352</v>
      </c>
      <c r="H20" s="63" t="s">
        <v>353</v>
      </c>
      <c r="I20" s="63" t="s">
        <v>353</v>
      </c>
      <c r="J20" s="63" t="s">
        <v>353</v>
      </c>
      <c r="K20" s="63" t="s">
        <v>353</v>
      </c>
      <c r="L20" s="42"/>
      <c r="M20" s="2"/>
    </row>
    <row r="21" spans="1:13" ht="24.5" customHeight="1" x14ac:dyDescent="0.2">
      <c r="A21" s="450" t="s">
        <v>356</v>
      </c>
      <c r="B21" s="451"/>
      <c r="C21" s="451"/>
      <c r="D21" s="451"/>
      <c r="E21" s="451"/>
      <c r="F21" s="451"/>
      <c r="G21" s="452"/>
      <c r="H21" s="15"/>
      <c r="I21" s="15"/>
      <c r="J21" s="15"/>
      <c r="K21" s="15"/>
      <c r="L21" s="16"/>
      <c r="M21" s="32"/>
    </row>
    <row r="22" spans="1:13" ht="21.5" customHeight="1" x14ac:dyDescent="0.2">
      <c r="A22" s="427" t="s">
        <v>15</v>
      </c>
      <c r="B22" s="443"/>
      <c r="C22" s="444"/>
      <c r="D22" s="60" t="s">
        <v>12</v>
      </c>
      <c r="E22" s="61" t="s">
        <v>3</v>
      </c>
      <c r="F22" s="445" t="s">
        <v>13</v>
      </c>
      <c r="G22" s="446"/>
      <c r="H22" s="427" t="s">
        <v>14</v>
      </c>
      <c r="I22" s="443"/>
      <c r="J22" s="443"/>
      <c r="K22" s="443"/>
      <c r="L22" s="428"/>
      <c r="M22" s="2"/>
    </row>
    <row r="23" spans="1:13" ht="94.25" customHeight="1" x14ac:dyDescent="0.2">
      <c r="A23" s="657" t="s">
        <v>602</v>
      </c>
      <c r="B23" s="657"/>
      <c r="C23" s="657"/>
      <c r="D23" s="309" t="s">
        <v>959</v>
      </c>
      <c r="E23" s="308" t="s">
        <v>482</v>
      </c>
      <c r="F23" s="427" t="s">
        <v>361</v>
      </c>
      <c r="G23" s="428"/>
      <c r="H23" s="427" t="s">
        <v>951</v>
      </c>
      <c r="I23" s="443"/>
      <c r="J23" s="443"/>
      <c r="K23" s="443"/>
      <c r="L23" s="428"/>
    </row>
    <row r="24" spans="1:13" ht="28.75" customHeight="1" x14ac:dyDescent="0.2">
      <c r="A24" s="657" t="s">
        <v>910</v>
      </c>
      <c r="B24" s="657"/>
      <c r="C24" s="657"/>
      <c r="D24" s="309" t="s">
        <v>496</v>
      </c>
      <c r="E24" s="309" t="s">
        <v>495</v>
      </c>
      <c r="F24" s="655" t="s">
        <v>357</v>
      </c>
      <c r="G24" s="655"/>
      <c r="H24" s="658" t="s">
        <v>950</v>
      </c>
      <c r="I24" s="525"/>
      <c r="J24" s="525"/>
      <c r="K24" s="525"/>
      <c r="L24" s="446"/>
    </row>
    <row r="25" spans="1:13" ht="36.5" customHeight="1" x14ac:dyDescent="0.2">
      <c r="A25" s="657" t="s">
        <v>358</v>
      </c>
      <c r="B25" s="657"/>
      <c r="C25" s="657"/>
      <c r="D25" s="309" t="s">
        <v>359</v>
      </c>
      <c r="E25" s="309" t="s">
        <v>360</v>
      </c>
      <c r="F25" s="655" t="s">
        <v>361</v>
      </c>
      <c r="G25" s="655"/>
      <c r="H25" s="476" t="s">
        <v>951</v>
      </c>
      <c r="I25" s="477"/>
      <c r="J25" s="477"/>
      <c r="K25" s="477"/>
      <c r="L25" s="478"/>
      <c r="M25" s="2"/>
    </row>
    <row r="26" spans="1:13" x14ac:dyDescent="0.2">
      <c r="A26" s="500" t="s">
        <v>0</v>
      </c>
      <c r="B26" s="498" t="s">
        <v>1</v>
      </c>
      <c r="C26" s="498" t="s">
        <v>2</v>
      </c>
      <c r="D26" s="498" t="s">
        <v>3</v>
      </c>
      <c r="E26" s="498" t="s">
        <v>4</v>
      </c>
      <c r="F26" s="498" t="s">
        <v>5</v>
      </c>
      <c r="G26" s="498" t="s">
        <v>6</v>
      </c>
      <c r="H26" s="417" t="s">
        <v>7</v>
      </c>
      <c r="I26" s="418"/>
      <c r="J26" s="418"/>
      <c r="K26" s="419"/>
      <c r="L26" s="1"/>
      <c r="M26" s="2"/>
    </row>
    <row r="27" spans="1:13" x14ac:dyDescent="0.2">
      <c r="A27" s="500"/>
      <c r="B27" s="498"/>
      <c r="C27" s="498"/>
      <c r="D27" s="498"/>
      <c r="E27" s="498"/>
      <c r="F27" s="498"/>
      <c r="G27" s="498"/>
      <c r="H27" s="27" t="s">
        <v>8</v>
      </c>
      <c r="I27" s="27">
        <v>2013</v>
      </c>
      <c r="J27" s="27">
        <v>2014</v>
      </c>
      <c r="K27" s="27" t="s">
        <v>9</v>
      </c>
      <c r="L27" s="1" t="s">
        <v>10</v>
      </c>
      <c r="M27" s="2"/>
    </row>
    <row r="28" spans="1:13" ht="93" customHeight="1" x14ac:dyDescent="0.2">
      <c r="A28" s="112" t="s">
        <v>83</v>
      </c>
      <c r="B28" s="42" t="s">
        <v>521</v>
      </c>
      <c r="C28" s="42" t="s">
        <v>509</v>
      </c>
      <c r="D28" s="42" t="s">
        <v>707</v>
      </c>
      <c r="E28" s="48" t="s">
        <v>510</v>
      </c>
      <c r="F28" s="63" t="s">
        <v>306</v>
      </c>
      <c r="G28" s="63" t="s">
        <v>345</v>
      </c>
      <c r="H28" s="63" t="s">
        <v>362</v>
      </c>
      <c r="I28" s="63" t="s">
        <v>362</v>
      </c>
      <c r="J28" s="63" t="s">
        <v>362</v>
      </c>
      <c r="K28" s="63" t="s">
        <v>362</v>
      </c>
      <c r="L28" s="42"/>
      <c r="M28" s="2"/>
    </row>
    <row r="29" spans="1:13" ht="96" customHeight="1" x14ac:dyDescent="0.2">
      <c r="A29" s="112" t="s">
        <v>84</v>
      </c>
      <c r="B29" s="42" t="s">
        <v>522</v>
      </c>
      <c r="C29" s="42" t="s">
        <v>504</v>
      </c>
      <c r="D29" s="42" t="s">
        <v>909</v>
      </c>
      <c r="E29" s="63" t="s">
        <v>511</v>
      </c>
      <c r="F29" s="63" t="s">
        <v>710</v>
      </c>
      <c r="G29" s="63">
        <v>2013</v>
      </c>
      <c r="H29" s="63" t="s">
        <v>363</v>
      </c>
      <c r="I29" s="63" t="s">
        <v>363</v>
      </c>
      <c r="J29" s="270"/>
      <c r="K29" s="270"/>
      <c r="L29" s="42"/>
      <c r="M29" s="2"/>
    </row>
    <row r="30" spans="1:13" ht="48" x14ac:dyDescent="0.2">
      <c r="A30" s="112" t="s">
        <v>85</v>
      </c>
      <c r="B30" s="42" t="s">
        <v>523</v>
      </c>
      <c r="C30" s="42" t="s">
        <v>508</v>
      </c>
      <c r="D30" s="42" t="s">
        <v>708</v>
      </c>
      <c r="E30" s="63" t="s">
        <v>512</v>
      </c>
      <c r="F30" s="63" t="s">
        <v>709</v>
      </c>
      <c r="G30" s="63" t="s">
        <v>192</v>
      </c>
      <c r="H30" s="360">
        <v>148163</v>
      </c>
      <c r="I30" s="360">
        <v>31400</v>
      </c>
      <c r="J30" s="250" t="s">
        <v>364</v>
      </c>
      <c r="K30" s="250">
        <v>74763</v>
      </c>
      <c r="L30" s="361"/>
    </row>
    <row r="31" spans="1:13" ht="48" x14ac:dyDescent="0.2">
      <c r="A31" s="112" t="s">
        <v>86</v>
      </c>
      <c r="B31" s="42" t="s">
        <v>365</v>
      </c>
      <c r="C31" s="42" t="s">
        <v>507</v>
      </c>
      <c r="D31" s="42" t="s">
        <v>505</v>
      </c>
      <c r="E31" s="48" t="s">
        <v>394</v>
      </c>
      <c r="F31" s="63" t="s">
        <v>366</v>
      </c>
      <c r="G31" s="63">
        <v>2013</v>
      </c>
      <c r="H31" s="63" t="s">
        <v>363</v>
      </c>
      <c r="I31" s="63" t="s">
        <v>363</v>
      </c>
      <c r="J31" s="270"/>
      <c r="K31" s="270"/>
      <c r="L31" s="42"/>
    </row>
    <row r="32" spans="1:13" ht="49.75" customHeight="1" x14ac:dyDescent="0.2">
      <c r="A32" s="112" t="s">
        <v>87</v>
      </c>
      <c r="B32" s="42" t="s">
        <v>524</v>
      </c>
      <c r="C32" s="42" t="s">
        <v>506</v>
      </c>
      <c r="D32" s="42" t="s">
        <v>514</v>
      </c>
      <c r="E32" s="48" t="s">
        <v>513</v>
      </c>
      <c r="F32" s="63" t="s">
        <v>367</v>
      </c>
      <c r="G32" s="63" t="s">
        <v>368</v>
      </c>
      <c r="H32" s="63" t="s">
        <v>369</v>
      </c>
      <c r="I32" s="63" t="s">
        <v>369</v>
      </c>
      <c r="J32" s="63" t="s">
        <v>369</v>
      </c>
      <c r="K32" s="63" t="s">
        <v>369</v>
      </c>
      <c r="L32" s="42"/>
      <c r="M32" s="2"/>
    </row>
    <row r="33" spans="1:13" ht="21" customHeight="1" x14ac:dyDescent="0.2">
      <c r="A33" s="450" t="s">
        <v>370</v>
      </c>
      <c r="B33" s="451"/>
      <c r="C33" s="451"/>
      <c r="D33" s="451"/>
      <c r="E33" s="451"/>
      <c r="F33" s="451"/>
      <c r="G33" s="452"/>
      <c r="H33" s="15"/>
      <c r="I33" s="15"/>
      <c r="J33" s="15"/>
      <c r="K33" s="15"/>
      <c r="L33" s="16"/>
      <c r="M33" s="32"/>
    </row>
    <row r="34" spans="1:13" ht="21" customHeight="1" x14ac:dyDescent="0.2">
      <c r="A34" s="440" t="s">
        <v>15</v>
      </c>
      <c r="B34" s="441"/>
      <c r="C34" s="442"/>
      <c r="D34" s="60" t="s">
        <v>12</v>
      </c>
      <c r="E34" s="61" t="s">
        <v>3</v>
      </c>
      <c r="F34" s="445" t="s">
        <v>13</v>
      </c>
      <c r="G34" s="446"/>
      <c r="H34" s="427" t="s">
        <v>14</v>
      </c>
      <c r="I34" s="443"/>
      <c r="J34" s="443"/>
      <c r="K34" s="443"/>
      <c r="L34" s="428"/>
      <c r="M34" s="2"/>
    </row>
    <row r="35" spans="1:13" ht="25.75" customHeight="1" x14ac:dyDescent="0.2">
      <c r="A35" s="440" t="s">
        <v>942</v>
      </c>
      <c r="B35" s="441"/>
      <c r="C35" s="516"/>
      <c r="D35" s="308" t="s">
        <v>941</v>
      </c>
      <c r="E35" s="308" t="s">
        <v>943</v>
      </c>
      <c r="F35" s="655" t="s">
        <v>945</v>
      </c>
      <c r="G35" s="655"/>
      <c r="H35" s="658" t="s">
        <v>939</v>
      </c>
      <c r="I35" s="525"/>
      <c r="J35" s="525"/>
      <c r="K35" s="525"/>
      <c r="L35" s="446"/>
      <c r="M35" s="2"/>
    </row>
    <row r="36" spans="1:13" ht="86.5" customHeight="1" x14ac:dyDescent="0.2">
      <c r="A36" s="440" t="s">
        <v>371</v>
      </c>
      <c r="B36" s="441"/>
      <c r="C36" s="516"/>
      <c r="D36" s="308" t="s">
        <v>940</v>
      </c>
      <c r="E36" s="308" t="s">
        <v>946</v>
      </c>
      <c r="F36" s="655" t="s">
        <v>944</v>
      </c>
      <c r="G36" s="655"/>
      <c r="H36" s="658" t="s">
        <v>947</v>
      </c>
      <c r="I36" s="525"/>
      <c r="J36" s="525"/>
      <c r="K36" s="525"/>
      <c r="L36" s="446"/>
      <c r="M36" s="2"/>
    </row>
    <row r="37" spans="1:13" x14ac:dyDescent="0.2">
      <c r="A37" s="500" t="s">
        <v>0</v>
      </c>
      <c r="B37" s="498" t="s">
        <v>1</v>
      </c>
      <c r="C37" s="498" t="s">
        <v>2</v>
      </c>
      <c r="D37" s="498" t="s">
        <v>3</v>
      </c>
      <c r="E37" s="498" t="s">
        <v>4</v>
      </c>
      <c r="F37" s="498" t="s">
        <v>5</v>
      </c>
      <c r="G37" s="498" t="s">
        <v>6</v>
      </c>
      <c r="H37" s="417" t="s">
        <v>7</v>
      </c>
      <c r="I37" s="418"/>
      <c r="J37" s="418"/>
      <c r="K37" s="419"/>
      <c r="L37" s="1"/>
      <c r="M37" s="2"/>
    </row>
    <row r="38" spans="1:13" x14ac:dyDescent="0.2">
      <c r="A38" s="500"/>
      <c r="B38" s="498"/>
      <c r="C38" s="498"/>
      <c r="D38" s="498"/>
      <c r="E38" s="498"/>
      <c r="F38" s="498"/>
      <c r="G38" s="498"/>
      <c r="H38" s="27" t="s">
        <v>8</v>
      </c>
      <c r="I38" s="27">
        <v>2013</v>
      </c>
      <c r="J38" s="27">
        <v>2014</v>
      </c>
      <c r="K38" s="27" t="s">
        <v>9</v>
      </c>
      <c r="L38" s="1" t="s">
        <v>10</v>
      </c>
      <c r="M38" s="2"/>
    </row>
    <row r="39" spans="1:13" ht="48" x14ac:dyDescent="0.2">
      <c r="A39" s="112" t="s">
        <v>88</v>
      </c>
      <c r="B39" s="42" t="s">
        <v>387</v>
      </c>
      <c r="C39" s="42" t="s">
        <v>484</v>
      </c>
      <c r="D39" s="42" t="s">
        <v>481</v>
      </c>
      <c r="E39" s="63" t="s">
        <v>515</v>
      </c>
      <c r="F39" s="63" t="s">
        <v>372</v>
      </c>
      <c r="G39" s="63" t="s">
        <v>345</v>
      </c>
      <c r="H39" s="63" t="s">
        <v>373</v>
      </c>
      <c r="I39" s="63" t="s">
        <v>373</v>
      </c>
      <c r="J39" s="63" t="s">
        <v>373</v>
      </c>
      <c r="K39" s="63" t="s">
        <v>373</v>
      </c>
      <c r="L39" s="42" t="s">
        <v>374</v>
      </c>
      <c r="M39" s="2"/>
    </row>
    <row r="40" spans="1:13" ht="73.75" customHeight="1" x14ac:dyDescent="0.2">
      <c r="A40" s="112" t="s">
        <v>89</v>
      </c>
      <c r="B40" s="42" t="s">
        <v>375</v>
      </c>
      <c r="C40" s="42" t="s">
        <v>483</v>
      </c>
      <c r="D40" s="42" t="s">
        <v>955</v>
      </c>
      <c r="E40" s="48" t="s">
        <v>394</v>
      </c>
      <c r="F40" s="63" t="s">
        <v>948</v>
      </c>
      <c r="G40" s="63">
        <v>2014</v>
      </c>
      <c r="H40" s="63" t="s">
        <v>376</v>
      </c>
      <c r="I40" s="270"/>
      <c r="J40" s="63" t="s">
        <v>376</v>
      </c>
      <c r="K40" s="270"/>
      <c r="L40" s="42"/>
      <c r="M40" s="2"/>
    </row>
    <row r="41" spans="1:13" ht="71.5" customHeight="1" x14ac:dyDescent="0.2">
      <c r="A41" s="112" t="s">
        <v>90</v>
      </c>
      <c r="B41" s="42" t="s">
        <v>377</v>
      </c>
      <c r="C41" s="42" t="s">
        <v>479</v>
      </c>
      <c r="D41" s="42" t="s">
        <v>378</v>
      </c>
      <c r="E41" s="48" t="s">
        <v>394</v>
      </c>
      <c r="F41" s="63" t="s">
        <v>949</v>
      </c>
      <c r="G41" s="63">
        <v>2013</v>
      </c>
      <c r="H41" s="63" t="s">
        <v>379</v>
      </c>
      <c r="I41" s="63" t="s">
        <v>379</v>
      </c>
      <c r="J41" s="270"/>
      <c r="K41" s="270"/>
      <c r="L41" s="42"/>
      <c r="M41" s="2"/>
    </row>
    <row r="42" spans="1:13" ht="103.75" customHeight="1" x14ac:dyDescent="0.2">
      <c r="A42" s="112" t="s">
        <v>91</v>
      </c>
      <c r="B42" s="42" t="s">
        <v>380</v>
      </c>
      <c r="C42" s="42" t="s">
        <v>480</v>
      </c>
      <c r="D42" s="42" t="s">
        <v>838</v>
      </c>
      <c r="E42" s="48" t="s">
        <v>394</v>
      </c>
      <c r="F42" s="63" t="s">
        <v>870</v>
      </c>
      <c r="G42" s="250" t="s">
        <v>381</v>
      </c>
      <c r="H42" s="63" t="s">
        <v>382</v>
      </c>
      <c r="I42" s="270"/>
      <c r="J42" s="270"/>
      <c r="K42" s="63" t="s">
        <v>382</v>
      </c>
      <c r="L42" s="42"/>
      <c r="M42" s="2"/>
    </row>
    <row r="43" spans="1:13" ht="29.5" customHeight="1" x14ac:dyDescent="0.2">
      <c r="A43" s="62" t="s">
        <v>1056</v>
      </c>
      <c r="B43" s="62" t="s">
        <v>1053</v>
      </c>
      <c r="C43" s="42" t="s">
        <v>1050</v>
      </c>
      <c r="D43" s="145" t="s">
        <v>1055</v>
      </c>
      <c r="E43" s="48" t="s">
        <v>189</v>
      </c>
      <c r="F43" s="48" t="s">
        <v>1052</v>
      </c>
      <c r="G43" s="139" t="s">
        <v>1054</v>
      </c>
      <c r="H43" s="48"/>
      <c r="I43" s="48"/>
      <c r="J43" s="48"/>
      <c r="K43" s="48"/>
      <c r="L43" s="48" t="s">
        <v>1049</v>
      </c>
    </row>
    <row r="44" spans="1:13" ht="16.25" customHeight="1" x14ac:dyDescent="0.2">
      <c r="A44" s="437" t="s">
        <v>388</v>
      </c>
      <c r="B44" s="438"/>
      <c r="C44" s="438"/>
      <c r="D44" s="438"/>
      <c r="E44" s="438"/>
      <c r="F44" s="438"/>
      <c r="G44" s="439"/>
      <c r="H44" s="15"/>
      <c r="I44" s="15"/>
      <c r="J44" s="15"/>
      <c r="K44" s="15"/>
      <c r="L44" s="16"/>
      <c r="M44" s="32"/>
    </row>
    <row r="45" spans="1:13" ht="23.5" customHeight="1" x14ac:dyDescent="0.2">
      <c r="A45" s="440" t="s">
        <v>15</v>
      </c>
      <c r="B45" s="441"/>
      <c r="C45" s="442"/>
      <c r="D45" s="60" t="s">
        <v>12</v>
      </c>
      <c r="E45" s="61" t="s">
        <v>3</v>
      </c>
      <c r="F45" s="659" t="s">
        <v>13</v>
      </c>
      <c r="G45" s="428"/>
      <c r="H45" s="427" t="s">
        <v>14</v>
      </c>
      <c r="I45" s="443"/>
      <c r="J45" s="443"/>
      <c r="K45" s="443"/>
      <c r="L45" s="428"/>
      <c r="M45" s="2"/>
    </row>
    <row r="46" spans="1:13" ht="64.75" customHeight="1" x14ac:dyDescent="0.2">
      <c r="A46" s="424" t="s">
        <v>389</v>
      </c>
      <c r="B46" s="425"/>
      <c r="C46" s="426"/>
      <c r="D46" s="58" t="s">
        <v>390</v>
      </c>
      <c r="E46" s="252" t="s">
        <v>839</v>
      </c>
      <c r="F46" s="435" t="s">
        <v>391</v>
      </c>
      <c r="G46" s="436"/>
      <c r="H46" s="424"/>
      <c r="I46" s="425"/>
      <c r="J46" s="425"/>
      <c r="K46" s="425"/>
      <c r="L46" s="426"/>
      <c r="M46" s="2"/>
    </row>
    <row r="47" spans="1:13" x14ac:dyDescent="0.2">
      <c r="A47" s="500" t="s">
        <v>0</v>
      </c>
      <c r="B47" s="498" t="s">
        <v>1</v>
      </c>
      <c r="C47" s="498" t="s">
        <v>2</v>
      </c>
      <c r="D47" s="498" t="s">
        <v>3</v>
      </c>
      <c r="E47" s="498" t="s">
        <v>4</v>
      </c>
      <c r="F47" s="498" t="s">
        <v>5</v>
      </c>
      <c r="G47" s="498" t="s">
        <v>6</v>
      </c>
      <c r="H47" s="417" t="s">
        <v>7</v>
      </c>
      <c r="I47" s="418"/>
      <c r="J47" s="418"/>
      <c r="K47" s="419"/>
      <c r="L47" s="1"/>
      <c r="M47" s="2"/>
    </row>
    <row r="48" spans="1:13" x14ac:dyDescent="0.2">
      <c r="A48" s="500"/>
      <c r="B48" s="498"/>
      <c r="C48" s="498"/>
      <c r="D48" s="498"/>
      <c r="E48" s="498"/>
      <c r="F48" s="498"/>
      <c r="G48" s="498"/>
      <c r="H48" s="27" t="s">
        <v>8</v>
      </c>
      <c r="I48" s="27">
        <v>2013</v>
      </c>
      <c r="J48" s="27">
        <v>2014</v>
      </c>
      <c r="K48" s="27" t="s">
        <v>9</v>
      </c>
      <c r="L48" s="1" t="s">
        <v>10</v>
      </c>
      <c r="M48" s="2"/>
    </row>
    <row r="49" spans="1:13" ht="60" x14ac:dyDescent="0.2">
      <c r="A49" s="112" t="s">
        <v>92</v>
      </c>
      <c r="B49" s="42" t="s">
        <v>383</v>
      </c>
      <c r="C49" s="42" t="s">
        <v>519</v>
      </c>
      <c r="D49" s="42" t="s">
        <v>517</v>
      </c>
      <c r="E49" s="48" t="s">
        <v>394</v>
      </c>
      <c r="F49" s="63" t="s">
        <v>384</v>
      </c>
      <c r="G49" s="63">
        <v>2014.2014999999999</v>
      </c>
      <c r="H49" s="63" t="s">
        <v>837</v>
      </c>
      <c r="I49" s="63" t="s">
        <v>837</v>
      </c>
      <c r="J49" s="63" t="s">
        <v>837</v>
      </c>
      <c r="K49" s="270"/>
      <c r="L49" s="28"/>
      <c r="M49" s="2"/>
    </row>
    <row r="50" spans="1:13" ht="72.5" customHeight="1" x14ac:dyDescent="0.2">
      <c r="A50" s="112" t="s">
        <v>93</v>
      </c>
      <c r="B50" s="42" t="s">
        <v>385</v>
      </c>
      <c r="C50" s="42" t="s">
        <v>518</v>
      </c>
      <c r="D50" s="42" t="s">
        <v>712</v>
      </c>
      <c r="E50" s="48" t="s">
        <v>394</v>
      </c>
      <c r="F50" s="63" t="s">
        <v>386</v>
      </c>
      <c r="G50" s="63" t="s">
        <v>720</v>
      </c>
      <c r="H50" s="270"/>
      <c r="I50" s="270"/>
      <c r="J50" s="63" t="s">
        <v>369</v>
      </c>
      <c r="K50" s="63" t="s">
        <v>369</v>
      </c>
      <c r="L50" s="28"/>
      <c r="M50" s="2"/>
    </row>
    <row r="51" spans="1:13" ht="16.75" customHeight="1" x14ac:dyDescent="0.2">
      <c r="A51" s="437" t="s">
        <v>392</v>
      </c>
      <c r="B51" s="438"/>
      <c r="C51" s="438"/>
      <c r="D51" s="438"/>
      <c r="E51" s="438"/>
      <c r="F51" s="438"/>
      <c r="G51" s="439"/>
      <c r="H51" s="15"/>
      <c r="I51" s="15"/>
      <c r="J51" s="15"/>
      <c r="K51" s="15"/>
      <c r="L51" s="16"/>
      <c r="M51" s="32"/>
    </row>
    <row r="52" spans="1:13" ht="22.25" customHeight="1" x14ac:dyDescent="0.2">
      <c r="A52" s="440" t="s">
        <v>15</v>
      </c>
      <c r="B52" s="441"/>
      <c r="C52" s="442"/>
      <c r="D52" s="60" t="s">
        <v>12</v>
      </c>
      <c r="E52" s="61" t="s">
        <v>3</v>
      </c>
      <c r="F52" s="445" t="s">
        <v>13</v>
      </c>
      <c r="G52" s="446"/>
      <c r="H52" s="427" t="s">
        <v>14</v>
      </c>
      <c r="I52" s="443"/>
      <c r="J52" s="443"/>
      <c r="K52" s="443"/>
      <c r="L52" s="428"/>
    </row>
    <row r="53" spans="1:13" ht="62.5" customHeight="1" x14ac:dyDescent="0.2">
      <c r="A53" s="487" t="s">
        <v>928</v>
      </c>
      <c r="B53" s="487"/>
      <c r="C53" s="488"/>
      <c r="D53" s="309" t="s">
        <v>933</v>
      </c>
      <c r="E53" s="305" t="s">
        <v>929</v>
      </c>
      <c r="F53" s="427" t="s">
        <v>930</v>
      </c>
      <c r="G53" s="428"/>
      <c r="H53" s="427" t="s">
        <v>937</v>
      </c>
      <c r="I53" s="443"/>
      <c r="J53" s="443"/>
      <c r="K53" s="443"/>
      <c r="L53" s="428"/>
    </row>
    <row r="54" spans="1:13" ht="73.25" customHeight="1" x14ac:dyDescent="0.2">
      <c r="A54" s="487" t="s">
        <v>934</v>
      </c>
      <c r="B54" s="487"/>
      <c r="C54" s="488"/>
      <c r="D54" s="307" t="s">
        <v>932</v>
      </c>
      <c r="E54" s="308" t="s">
        <v>935</v>
      </c>
      <c r="F54" s="427" t="s">
        <v>930</v>
      </c>
      <c r="G54" s="428"/>
      <c r="H54" s="427" t="s">
        <v>938</v>
      </c>
      <c r="I54" s="443"/>
      <c r="J54" s="443"/>
      <c r="K54" s="443"/>
      <c r="L54" s="428"/>
    </row>
    <row r="55" spans="1:13" ht="12.5" customHeight="1" x14ac:dyDescent="0.2">
      <c r="A55" s="500" t="s">
        <v>0</v>
      </c>
      <c r="B55" s="498" t="s">
        <v>1</v>
      </c>
      <c r="C55" s="498" t="s">
        <v>2</v>
      </c>
      <c r="D55" s="498" t="s">
        <v>3</v>
      </c>
      <c r="E55" s="498" t="s">
        <v>4</v>
      </c>
      <c r="F55" s="498" t="s">
        <v>5</v>
      </c>
      <c r="G55" s="498" t="s">
        <v>6</v>
      </c>
      <c r="H55" s="417" t="s">
        <v>7</v>
      </c>
      <c r="I55" s="418"/>
      <c r="J55" s="418"/>
      <c r="K55" s="419"/>
      <c r="L55" s="1"/>
    </row>
    <row r="56" spans="1:13" ht="10.25" customHeight="1" x14ac:dyDescent="0.2">
      <c r="A56" s="500"/>
      <c r="B56" s="498"/>
      <c r="C56" s="498"/>
      <c r="D56" s="498"/>
      <c r="E56" s="498"/>
      <c r="F56" s="498"/>
      <c r="G56" s="498"/>
      <c r="H56" s="27" t="s">
        <v>8</v>
      </c>
      <c r="I56" s="27">
        <v>2013</v>
      </c>
      <c r="J56" s="27">
        <v>2014</v>
      </c>
      <c r="K56" s="27" t="s">
        <v>9</v>
      </c>
      <c r="L56" s="1" t="s">
        <v>10</v>
      </c>
    </row>
    <row r="57" spans="1:13" ht="74.5" customHeight="1" x14ac:dyDescent="0.2">
      <c r="A57" s="112" t="s">
        <v>94</v>
      </c>
      <c r="B57" s="62" t="s">
        <v>736</v>
      </c>
      <c r="C57" s="62" t="s">
        <v>927</v>
      </c>
      <c r="D57" s="62" t="s">
        <v>604</v>
      </c>
      <c r="E57" s="138" t="s">
        <v>394</v>
      </c>
      <c r="F57" s="48" t="s">
        <v>711</v>
      </c>
      <c r="G57" s="50">
        <v>2013</v>
      </c>
      <c r="H57" s="63" t="s">
        <v>346</v>
      </c>
      <c r="I57" s="63" t="s">
        <v>346</v>
      </c>
      <c r="J57" s="63" t="s">
        <v>346</v>
      </c>
      <c r="K57" s="63" t="s">
        <v>346</v>
      </c>
      <c r="L57" s="53"/>
    </row>
    <row r="58" spans="1:13" ht="109" customHeight="1" x14ac:dyDescent="0.2">
      <c r="A58" s="40" t="s">
        <v>95</v>
      </c>
      <c r="B58" s="62" t="s">
        <v>737</v>
      </c>
      <c r="C58" s="62" t="s">
        <v>734</v>
      </c>
      <c r="D58" s="65" t="s">
        <v>735</v>
      </c>
      <c r="E58" s="48" t="s">
        <v>394</v>
      </c>
      <c r="F58" s="48" t="s">
        <v>348</v>
      </c>
      <c r="G58" s="50">
        <v>2014</v>
      </c>
      <c r="H58" s="63" t="s">
        <v>346</v>
      </c>
      <c r="I58" s="270"/>
      <c r="J58" s="63" t="s">
        <v>346</v>
      </c>
      <c r="K58" s="63" t="s">
        <v>346</v>
      </c>
      <c r="L58" s="47" t="s">
        <v>835</v>
      </c>
    </row>
    <row r="59" spans="1:13" ht="100.25" customHeight="1" x14ac:dyDescent="0.2">
      <c r="A59" s="112" t="s">
        <v>96</v>
      </c>
      <c r="B59" s="62" t="s">
        <v>738</v>
      </c>
      <c r="C59" s="62" t="s">
        <v>395</v>
      </c>
      <c r="D59" s="62" t="s">
        <v>926</v>
      </c>
      <c r="E59" s="48" t="s">
        <v>516</v>
      </c>
      <c r="F59" s="48" t="s">
        <v>497</v>
      </c>
      <c r="G59" s="50" t="s">
        <v>836</v>
      </c>
      <c r="H59" s="63" t="s">
        <v>346</v>
      </c>
      <c r="I59" s="63" t="s">
        <v>346</v>
      </c>
      <c r="J59" s="63" t="s">
        <v>346</v>
      </c>
      <c r="K59" s="63" t="s">
        <v>346</v>
      </c>
      <c r="L59" s="28"/>
    </row>
    <row r="60" spans="1:13" ht="97" customHeight="1" x14ac:dyDescent="0.2">
      <c r="A60" s="40" t="s">
        <v>97</v>
      </c>
      <c r="B60" s="62" t="s">
        <v>503</v>
      </c>
      <c r="C60" s="62" t="s">
        <v>931</v>
      </c>
      <c r="D60" s="62" t="s">
        <v>925</v>
      </c>
      <c r="E60" s="48" t="s">
        <v>394</v>
      </c>
      <c r="F60" s="48" t="s">
        <v>497</v>
      </c>
      <c r="G60" s="50" t="s">
        <v>720</v>
      </c>
      <c r="H60" s="63" t="s">
        <v>346</v>
      </c>
      <c r="I60" s="270"/>
      <c r="J60" s="63" t="s">
        <v>346</v>
      </c>
      <c r="K60" s="63" t="s">
        <v>346</v>
      </c>
      <c r="L60" s="62" t="s">
        <v>840</v>
      </c>
    </row>
    <row r="61" spans="1:13" ht="76.75" customHeight="1" x14ac:dyDescent="0.2">
      <c r="A61" s="40" t="s">
        <v>520</v>
      </c>
      <c r="B61" s="62" t="s">
        <v>739</v>
      </c>
      <c r="C61" s="47" t="s">
        <v>605</v>
      </c>
      <c r="D61" s="41" t="s">
        <v>731</v>
      </c>
      <c r="E61" s="48" t="s">
        <v>394</v>
      </c>
      <c r="F61" s="48" t="s">
        <v>497</v>
      </c>
      <c r="G61" s="50" t="s">
        <v>192</v>
      </c>
      <c r="H61" s="63" t="s">
        <v>346</v>
      </c>
      <c r="I61" s="63" t="s">
        <v>346</v>
      </c>
      <c r="J61" s="63" t="s">
        <v>346</v>
      </c>
      <c r="K61" s="63" t="s">
        <v>346</v>
      </c>
      <c r="L61" s="41" t="s">
        <v>841</v>
      </c>
    </row>
    <row r="64" spans="1:13" x14ac:dyDescent="0.2">
      <c r="B64" s="2"/>
      <c r="D64" s="114"/>
    </row>
    <row r="65" spans="2:2" x14ac:dyDescent="0.2">
      <c r="B65" s="2"/>
    </row>
    <row r="66" spans="2:2" x14ac:dyDescent="0.2">
      <c r="B66" s="2"/>
    </row>
    <row r="67" spans="2:2" x14ac:dyDescent="0.2">
      <c r="B67" s="69"/>
    </row>
  </sheetData>
  <mergeCells count="111">
    <mergeCell ref="H12:L12"/>
    <mergeCell ref="F54:G54"/>
    <mergeCell ref="F45:G45"/>
    <mergeCell ref="F53:G53"/>
    <mergeCell ref="F52:G52"/>
    <mergeCell ref="H36:L36"/>
    <mergeCell ref="F46:G46"/>
    <mergeCell ref="F47:F48"/>
    <mergeCell ref="G47:G48"/>
    <mergeCell ref="H47:K47"/>
    <mergeCell ref="A51:G51"/>
    <mergeCell ref="A47:A48"/>
    <mergeCell ref="B47:B48"/>
    <mergeCell ref="C47:C48"/>
    <mergeCell ref="D47:D48"/>
    <mergeCell ref="E47:E48"/>
    <mergeCell ref="A26:A27"/>
    <mergeCell ref="B26:B27"/>
    <mergeCell ref="C26:C27"/>
    <mergeCell ref="D26:D27"/>
    <mergeCell ref="E26:E27"/>
    <mergeCell ref="H26:K26"/>
    <mergeCell ref="F23:G23"/>
    <mergeCell ref="A24:C24"/>
    <mergeCell ref="G55:G56"/>
    <mergeCell ref="H55:K55"/>
    <mergeCell ref="A55:A56"/>
    <mergeCell ref="B55:B56"/>
    <mergeCell ref="C55:C56"/>
    <mergeCell ref="D55:D56"/>
    <mergeCell ref="E55:E56"/>
    <mergeCell ref="F55:F56"/>
    <mergeCell ref="A52:C52"/>
    <mergeCell ref="H52:L52"/>
    <mergeCell ref="A54:C54"/>
    <mergeCell ref="H53:L53"/>
    <mergeCell ref="A53:C53"/>
    <mergeCell ref="H54:L54"/>
    <mergeCell ref="H8:L8"/>
    <mergeCell ref="A6:C6"/>
    <mergeCell ref="F6:G6"/>
    <mergeCell ref="A8:C8"/>
    <mergeCell ref="F8:G8"/>
    <mergeCell ref="A9:G9"/>
    <mergeCell ref="H35:L35"/>
    <mergeCell ref="A46:C46"/>
    <mergeCell ref="H46:L46"/>
    <mergeCell ref="A37:A38"/>
    <mergeCell ref="B37:B38"/>
    <mergeCell ref="E37:E38"/>
    <mergeCell ref="F37:F38"/>
    <mergeCell ref="G37:G38"/>
    <mergeCell ref="H45:L45"/>
    <mergeCell ref="A36:C36"/>
    <mergeCell ref="F36:G36"/>
    <mergeCell ref="H37:K37"/>
    <mergeCell ref="A44:G44"/>
    <mergeCell ref="A45:C45"/>
    <mergeCell ref="H25:L25"/>
    <mergeCell ref="H34:L34"/>
    <mergeCell ref="A35:C35"/>
    <mergeCell ref="F10:G10"/>
    <mergeCell ref="F24:G24"/>
    <mergeCell ref="F25:G25"/>
    <mergeCell ref="A25:C25"/>
    <mergeCell ref="G13:G14"/>
    <mergeCell ref="H13:K13"/>
    <mergeCell ref="E13:E14"/>
    <mergeCell ref="F13:F14"/>
    <mergeCell ref="F22:G22"/>
    <mergeCell ref="H24:L24"/>
    <mergeCell ref="C37:C38"/>
    <mergeCell ref="D37:D38"/>
    <mergeCell ref="A10:C10"/>
    <mergeCell ref="A22:C22"/>
    <mergeCell ref="H22:L22"/>
    <mergeCell ref="F11:G11"/>
    <mergeCell ref="A12:C12"/>
    <mergeCell ref="F12:G12"/>
    <mergeCell ref="A11:C11"/>
    <mergeCell ref="H11:L11"/>
    <mergeCell ref="H10:L10"/>
    <mergeCell ref="A23:C23"/>
    <mergeCell ref="H23:L23"/>
    <mergeCell ref="A13:A14"/>
    <mergeCell ref="A21:G21"/>
    <mergeCell ref="D13:D14"/>
    <mergeCell ref="F35:G35"/>
    <mergeCell ref="A33:G33"/>
    <mergeCell ref="A34:C34"/>
    <mergeCell ref="F34:G34"/>
    <mergeCell ref="B13:B14"/>
    <mergeCell ref="C13:C14"/>
    <mergeCell ref="F26:F27"/>
    <mergeCell ref="G26:G27"/>
    <mergeCell ref="A7:C7"/>
    <mergeCell ref="F7:G7"/>
    <mergeCell ref="H7:L7"/>
    <mergeCell ref="G1:G2"/>
    <mergeCell ref="H1:K1"/>
    <mergeCell ref="A3:L3"/>
    <mergeCell ref="A4:G4"/>
    <mergeCell ref="F5:G5"/>
    <mergeCell ref="H5:L5"/>
    <mergeCell ref="A1:A2"/>
    <mergeCell ref="B1:B2"/>
    <mergeCell ref="C1:C2"/>
    <mergeCell ref="D1:D2"/>
    <mergeCell ref="E1:E2"/>
    <mergeCell ref="F1:F2"/>
    <mergeCell ref="H6:L6"/>
  </mergeCells>
  <pageMargins left="0.25" right="0.25" top="0.75" bottom="0.75" header="0.3" footer="0.3"/>
  <pageSetup paperSize="9"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Q67"/>
  <sheetViews>
    <sheetView zoomScale="125" zoomScaleNormal="125" zoomScalePageLayoutView="125" workbookViewId="0">
      <pane ySplit="2" topLeftCell="A3" activePane="bottomLeft" state="frozen"/>
      <selection pane="bottomLeft" activeCell="E45" sqref="E45"/>
    </sheetView>
  </sheetViews>
  <sheetFormatPr baseColWidth="10" defaultColWidth="8.83203125" defaultRowHeight="15" x14ac:dyDescent="0.2"/>
  <cols>
    <col min="1" max="1" width="9.5" customWidth="1"/>
    <col min="2" max="2" width="22.33203125" customWidth="1"/>
    <col min="3" max="3" width="37.1640625" customWidth="1"/>
    <col min="4" max="4" width="42.6640625" customWidth="1"/>
    <col min="5" max="5" width="24.1640625" customWidth="1"/>
    <col min="6" max="6" width="17.33203125" customWidth="1"/>
    <col min="12" max="12" width="24.83203125" customWidth="1"/>
    <col min="13" max="13" width="38.6640625" customWidth="1"/>
  </cols>
  <sheetData>
    <row r="1" spans="1:901" x14ac:dyDescent="0.2">
      <c r="A1" s="500" t="s">
        <v>0</v>
      </c>
      <c r="B1" s="498" t="s">
        <v>1</v>
      </c>
      <c r="C1" s="498" t="s">
        <v>2</v>
      </c>
      <c r="D1" s="498" t="s">
        <v>3</v>
      </c>
      <c r="E1" s="498" t="s">
        <v>4</v>
      </c>
      <c r="F1" s="498" t="s">
        <v>5</v>
      </c>
      <c r="G1" s="498" t="s">
        <v>6</v>
      </c>
      <c r="H1" s="417" t="s">
        <v>7</v>
      </c>
      <c r="I1" s="418"/>
      <c r="J1" s="418"/>
      <c r="K1" s="419"/>
      <c r="L1" s="1"/>
      <c r="M1" s="2"/>
    </row>
    <row r="2" spans="1:901" ht="20.5" customHeight="1" x14ac:dyDescent="0.2">
      <c r="A2" s="431"/>
      <c r="B2" s="433"/>
      <c r="C2" s="433"/>
      <c r="D2" s="433"/>
      <c r="E2" s="433"/>
      <c r="F2" s="433"/>
      <c r="G2" s="433"/>
      <c r="H2" s="3" t="s">
        <v>8</v>
      </c>
      <c r="I2" s="3">
        <v>2013</v>
      </c>
      <c r="J2" s="3">
        <v>2014</v>
      </c>
      <c r="K2" s="3" t="s">
        <v>9</v>
      </c>
      <c r="L2" s="4" t="s">
        <v>10</v>
      </c>
      <c r="M2" s="2"/>
    </row>
    <row r="3" spans="1:901" x14ac:dyDescent="0.2">
      <c r="A3" s="453" t="s">
        <v>62</v>
      </c>
      <c r="B3" s="454"/>
      <c r="C3" s="454"/>
      <c r="D3" s="454"/>
      <c r="E3" s="454"/>
      <c r="F3" s="454"/>
      <c r="G3" s="454"/>
      <c r="H3" s="454"/>
      <c r="I3" s="454"/>
      <c r="J3" s="454"/>
      <c r="K3" s="454"/>
      <c r="L3" s="455"/>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17"/>
      <c r="MO3" s="117"/>
      <c r="MP3" s="117"/>
      <c r="MQ3" s="117"/>
      <c r="MR3" s="117"/>
      <c r="MS3" s="117"/>
      <c r="MT3" s="117"/>
      <c r="MU3" s="117"/>
      <c r="MV3" s="117"/>
      <c r="MW3" s="117"/>
      <c r="MX3" s="117"/>
      <c r="MY3" s="117"/>
      <c r="MZ3" s="117"/>
      <c r="NA3" s="117"/>
      <c r="NB3" s="117"/>
      <c r="NC3" s="117"/>
      <c r="ND3" s="117"/>
      <c r="NE3" s="117"/>
      <c r="NF3" s="117"/>
      <c r="NG3" s="117"/>
      <c r="NH3" s="117"/>
      <c r="NI3" s="117"/>
      <c r="NJ3" s="117"/>
      <c r="NK3" s="117"/>
      <c r="NL3" s="117"/>
      <c r="NM3" s="117"/>
      <c r="NN3" s="117"/>
      <c r="NO3" s="117"/>
      <c r="NP3" s="117"/>
      <c r="NQ3" s="117"/>
      <c r="NR3" s="117"/>
      <c r="NS3" s="117"/>
      <c r="NT3" s="117"/>
      <c r="NU3" s="117"/>
      <c r="NV3" s="117"/>
      <c r="NW3" s="117"/>
      <c r="NX3" s="117"/>
      <c r="NY3" s="117"/>
      <c r="NZ3" s="117"/>
      <c r="OA3" s="117"/>
      <c r="OB3" s="117"/>
      <c r="OC3" s="117"/>
      <c r="OD3" s="117"/>
      <c r="OE3" s="117"/>
      <c r="OF3" s="117"/>
      <c r="OG3" s="117"/>
      <c r="OH3" s="117"/>
      <c r="OI3" s="117"/>
      <c r="OJ3" s="117"/>
      <c r="OK3" s="117"/>
      <c r="OL3" s="117"/>
      <c r="OM3" s="117"/>
      <c r="ON3" s="117"/>
      <c r="OO3" s="117"/>
      <c r="OP3" s="117"/>
      <c r="OQ3" s="117"/>
      <c r="OR3" s="117"/>
      <c r="OS3" s="117"/>
      <c r="OT3" s="117"/>
      <c r="OU3" s="117"/>
      <c r="OV3" s="117"/>
      <c r="OW3" s="117"/>
      <c r="OX3" s="117"/>
      <c r="OY3" s="117"/>
      <c r="OZ3" s="117"/>
      <c r="PA3" s="117"/>
      <c r="PB3" s="117"/>
      <c r="PC3" s="117"/>
      <c r="PD3" s="117"/>
      <c r="PE3" s="117"/>
      <c r="PF3" s="117"/>
      <c r="PG3" s="117"/>
      <c r="PH3" s="117"/>
      <c r="PI3" s="117"/>
      <c r="PJ3" s="117"/>
      <c r="PK3" s="117"/>
      <c r="PL3" s="117"/>
      <c r="PM3" s="117"/>
      <c r="PN3" s="117"/>
      <c r="PO3" s="117"/>
      <c r="PP3" s="117"/>
      <c r="PQ3" s="117"/>
      <c r="PR3" s="117"/>
      <c r="PS3" s="117"/>
      <c r="PT3" s="117"/>
      <c r="PU3" s="117"/>
      <c r="PV3" s="117"/>
      <c r="PW3" s="117"/>
      <c r="PX3" s="117"/>
      <c r="PY3" s="117"/>
      <c r="PZ3" s="117"/>
      <c r="QA3" s="117"/>
      <c r="QB3" s="117"/>
      <c r="QC3" s="117"/>
      <c r="QD3" s="117"/>
      <c r="QE3" s="117"/>
      <c r="QF3" s="117"/>
      <c r="QG3" s="117"/>
      <c r="QH3" s="117"/>
      <c r="QI3" s="117"/>
      <c r="QJ3" s="117"/>
      <c r="QK3" s="117"/>
      <c r="QL3" s="117"/>
      <c r="QM3" s="117"/>
      <c r="QN3" s="117"/>
      <c r="QO3" s="117"/>
      <c r="QP3" s="117"/>
      <c r="QQ3" s="117"/>
      <c r="QR3" s="117"/>
      <c r="QS3" s="117"/>
      <c r="QT3" s="117"/>
      <c r="QU3" s="117"/>
      <c r="QV3" s="117"/>
      <c r="QW3" s="117"/>
      <c r="QX3" s="117"/>
      <c r="QY3" s="117"/>
      <c r="QZ3" s="117"/>
      <c r="RA3" s="117"/>
      <c r="RB3" s="117"/>
      <c r="RC3" s="117"/>
      <c r="RD3" s="117"/>
      <c r="RE3" s="117"/>
      <c r="RF3" s="117"/>
      <c r="RG3" s="117"/>
      <c r="RH3" s="117"/>
      <c r="RI3" s="117"/>
      <c r="RJ3" s="117"/>
      <c r="RK3" s="117"/>
      <c r="RL3" s="117"/>
      <c r="RM3" s="117"/>
      <c r="RN3" s="117"/>
      <c r="RO3" s="117"/>
      <c r="RP3" s="117"/>
      <c r="RQ3" s="117"/>
      <c r="RR3" s="117"/>
      <c r="RS3" s="117"/>
      <c r="RT3" s="117"/>
      <c r="RU3" s="117"/>
      <c r="RV3" s="117"/>
      <c r="RW3" s="117"/>
      <c r="RX3" s="117"/>
      <c r="RY3" s="117"/>
      <c r="RZ3" s="117"/>
      <c r="SA3" s="117"/>
      <c r="SB3" s="117"/>
      <c r="SC3" s="117"/>
      <c r="SD3" s="117"/>
      <c r="SE3" s="117"/>
      <c r="SF3" s="117"/>
      <c r="SG3" s="117"/>
      <c r="SH3" s="117"/>
      <c r="SI3" s="117"/>
      <c r="SJ3" s="117"/>
      <c r="SK3" s="117"/>
      <c r="SL3" s="117"/>
      <c r="SM3" s="117"/>
      <c r="SN3" s="117"/>
      <c r="SO3" s="117"/>
      <c r="SP3" s="117"/>
      <c r="SQ3" s="117"/>
      <c r="SR3" s="117"/>
      <c r="SS3" s="117"/>
      <c r="ST3" s="117"/>
      <c r="SU3" s="117"/>
      <c r="SV3" s="117"/>
      <c r="SW3" s="117"/>
      <c r="SX3" s="117"/>
      <c r="SY3" s="117"/>
      <c r="SZ3" s="117"/>
      <c r="TA3" s="117"/>
      <c r="TB3" s="117"/>
      <c r="TC3" s="117"/>
      <c r="TD3" s="117"/>
      <c r="TE3" s="117"/>
      <c r="TF3" s="117"/>
      <c r="TG3" s="117"/>
      <c r="TH3" s="117"/>
      <c r="TI3" s="117"/>
      <c r="TJ3" s="117"/>
      <c r="TK3" s="117"/>
      <c r="TL3" s="117"/>
      <c r="TM3" s="117"/>
      <c r="TN3" s="117"/>
      <c r="TO3" s="117"/>
      <c r="TP3" s="117"/>
      <c r="TQ3" s="117"/>
      <c r="TR3" s="117"/>
      <c r="TS3" s="117"/>
      <c r="TT3" s="117"/>
      <c r="TU3" s="117"/>
      <c r="TV3" s="117"/>
      <c r="TW3" s="117"/>
      <c r="TX3" s="117"/>
      <c r="TY3" s="117"/>
      <c r="TZ3" s="117"/>
      <c r="UA3" s="117"/>
      <c r="UB3" s="117"/>
      <c r="UC3" s="117"/>
      <c r="UD3" s="117"/>
      <c r="UE3" s="117"/>
      <c r="UF3" s="117"/>
      <c r="UG3" s="117"/>
      <c r="UH3" s="117"/>
      <c r="UI3" s="117"/>
      <c r="UJ3" s="117"/>
      <c r="UK3" s="117"/>
      <c r="UL3" s="117"/>
      <c r="UM3" s="117"/>
      <c r="UN3" s="117"/>
      <c r="UO3" s="117"/>
      <c r="UP3" s="117"/>
      <c r="UQ3" s="117"/>
      <c r="UR3" s="117"/>
      <c r="US3" s="117"/>
      <c r="UT3" s="117"/>
      <c r="UU3" s="117"/>
      <c r="UV3" s="117"/>
      <c r="UW3" s="117"/>
      <c r="UX3" s="117"/>
      <c r="UY3" s="117"/>
      <c r="UZ3" s="117"/>
      <c r="VA3" s="117"/>
      <c r="VB3" s="117"/>
      <c r="VC3" s="117"/>
      <c r="VD3" s="117"/>
      <c r="VE3" s="117"/>
      <c r="VF3" s="117"/>
      <c r="VG3" s="117"/>
      <c r="VH3" s="117"/>
      <c r="VI3" s="117"/>
      <c r="VJ3" s="117"/>
      <c r="VK3" s="117"/>
      <c r="VL3" s="117"/>
      <c r="VM3" s="117"/>
      <c r="VN3" s="117"/>
      <c r="VO3" s="117"/>
      <c r="VP3" s="117"/>
      <c r="VQ3" s="117"/>
      <c r="VR3" s="117"/>
      <c r="VS3" s="117"/>
      <c r="VT3" s="117"/>
      <c r="VU3" s="117"/>
      <c r="VV3" s="117"/>
      <c r="VW3" s="117"/>
      <c r="VX3" s="117"/>
      <c r="VY3" s="117"/>
      <c r="VZ3" s="117"/>
      <c r="WA3" s="117"/>
      <c r="WB3" s="117"/>
      <c r="WC3" s="117"/>
      <c r="WD3" s="117"/>
      <c r="WE3" s="117"/>
      <c r="WF3" s="117"/>
      <c r="WG3" s="117"/>
      <c r="WH3" s="117"/>
      <c r="WI3" s="117"/>
      <c r="WJ3" s="117"/>
      <c r="WK3" s="117"/>
      <c r="WL3" s="117"/>
      <c r="WM3" s="117"/>
      <c r="WN3" s="117"/>
      <c r="WO3" s="117"/>
      <c r="WP3" s="117"/>
      <c r="WQ3" s="117"/>
      <c r="WR3" s="117"/>
      <c r="WS3" s="117"/>
      <c r="WT3" s="117"/>
      <c r="WU3" s="117"/>
      <c r="WV3" s="117"/>
      <c r="WW3" s="117"/>
      <c r="WX3" s="117"/>
      <c r="WY3" s="117"/>
      <c r="WZ3" s="117"/>
      <c r="XA3" s="117"/>
      <c r="XB3" s="117"/>
      <c r="XC3" s="117"/>
      <c r="XD3" s="117"/>
      <c r="XE3" s="117"/>
      <c r="XF3" s="117"/>
      <c r="XG3" s="117"/>
      <c r="XH3" s="117"/>
      <c r="XI3" s="117"/>
      <c r="XJ3" s="117"/>
      <c r="XK3" s="117"/>
      <c r="XL3" s="117"/>
      <c r="XM3" s="117"/>
      <c r="XN3" s="117"/>
      <c r="XO3" s="117"/>
      <c r="XP3" s="117"/>
      <c r="XQ3" s="117"/>
      <c r="XR3" s="117"/>
      <c r="XS3" s="117"/>
      <c r="XT3" s="117"/>
      <c r="XU3" s="117"/>
      <c r="XV3" s="117"/>
      <c r="XW3" s="117"/>
      <c r="XX3" s="117"/>
      <c r="XY3" s="117"/>
      <c r="XZ3" s="117"/>
      <c r="YA3" s="117"/>
      <c r="YB3" s="117"/>
      <c r="YC3" s="117"/>
      <c r="YD3" s="117"/>
      <c r="YE3" s="117"/>
      <c r="YF3" s="117"/>
      <c r="YG3" s="117"/>
      <c r="YH3" s="117"/>
      <c r="YI3" s="117"/>
      <c r="YJ3" s="117"/>
      <c r="YK3" s="117"/>
      <c r="YL3" s="117"/>
      <c r="YM3" s="117"/>
      <c r="YN3" s="117"/>
      <c r="YO3" s="117"/>
      <c r="YP3" s="117"/>
      <c r="YQ3" s="117"/>
      <c r="YR3" s="117"/>
      <c r="YS3" s="117"/>
      <c r="YT3" s="117"/>
      <c r="YU3" s="117"/>
      <c r="YV3" s="117"/>
      <c r="YW3" s="117"/>
      <c r="YX3" s="117"/>
      <c r="YY3" s="117"/>
      <c r="YZ3" s="117"/>
      <c r="ZA3" s="117"/>
      <c r="ZB3" s="117"/>
      <c r="ZC3" s="117"/>
      <c r="ZD3" s="117"/>
      <c r="ZE3" s="117"/>
      <c r="ZF3" s="117"/>
      <c r="ZG3" s="117"/>
      <c r="ZH3" s="117"/>
      <c r="ZI3" s="117"/>
      <c r="ZJ3" s="117"/>
      <c r="ZK3" s="117"/>
      <c r="ZL3" s="117"/>
      <c r="ZM3" s="117"/>
      <c r="ZN3" s="117"/>
      <c r="ZO3" s="117"/>
      <c r="ZP3" s="117"/>
      <c r="ZQ3" s="117"/>
      <c r="ZR3" s="117"/>
      <c r="ZS3" s="117"/>
      <c r="ZT3" s="117"/>
      <c r="ZU3" s="117"/>
      <c r="ZV3" s="117"/>
      <c r="ZW3" s="117"/>
      <c r="ZX3" s="117"/>
      <c r="ZY3" s="117"/>
      <c r="ZZ3" s="117"/>
      <c r="AAA3" s="117"/>
      <c r="AAB3" s="117"/>
      <c r="AAC3" s="117"/>
      <c r="AAD3" s="117"/>
      <c r="AAE3" s="117"/>
      <c r="AAF3" s="117"/>
      <c r="AAG3" s="117"/>
      <c r="AAH3" s="117"/>
      <c r="AAI3" s="117"/>
      <c r="AAJ3" s="117"/>
      <c r="AAK3" s="117"/>
      <c r="AAL3" s="117"/>
      <c r="AAM3" s="117"/>
      <c r="AAN3" s="117"/>
      <c r="AAO3" s="117"/>
      <c r="AAP3" s="117"/>
      <c r="AAQ3" s="117"/>
      <c r="AAR3" s="117"/>
      <c r="AAS3" s="117"/>
      <c r="AAT3" s="117"/>
      <c r="AAU3" s="117"/>
      <c r="AAV3" s="117"/>
      <c r="AAW3" s="117"/>
      <c r="AAX3" s="117"/>
      <c r="AAY3" s="117"/>
      <c r="AAZ3" s="117"/>
      <c r="ABA3" s="117"/>
      <c r="ABB3" s="117"/>
      <c r="ABC3" s="117"/>
      <c r="ABD3" s="117"/>
      <c r="ABE3" s="117"/>
      <c r="ABF3" s="117"/>
      <c r="ABG3" s="117"/>
      <c r="ABH3" s="117"/>
      <c r="ABI3" s="117"/>
      <c r="ABJ3" s="117"/>
      <c r="ABK3" s="117"/>
      <c r="ABL3" s="117"/>
      <c r="ABM3" s="117"/>
      <c r="ABN3" s="117"/>
      <c r="ABO3" s="117"/>
      <c r="ABP3" s="117"/>
      <c r="ABQ3" s="117"/>
      <c r="ABR3" s="117"/>
      <c r="ABS3" s="117"/>
      <c r="ABT3" s="117"/>
      <c r="ABU3" s="117"/>
      <c r="ABV3" s="117"/>
      <c r="ABW3" s="117"/>
      <c r="ABX3" s="117"/>
      <c r="ABY3" s="117"/>
      <c r="ABZ3" s="117"/>
      <c r="ACA3" s="117"/>
      <c r="ACB3" s="117"/>
      <c r="ACC3" s="117"/>
      <c r="ACD3" s="117"/>
      <c r="ACE3" s="117"/>
      <c r="ACF3" s="117"/>
      <c r="ACG3" s="117"/>
      <c r="ACH3" s="117"/>
      <c r="ACI3" s="117"/>
      <c r="ACJ3" s="117"/>
      <c r="ACK3" s="117"/>
      <c r="ACL3" s="117"/>
      <c r="ACM3" s="117"/>
      <c r="ACN3" s="117"/>
      <c r="ACO3" s="117"/>
      <c r="ACP3" s="117"/>
      <c r="ACQ3" s="117"/>
      <c r="ACR3" s="117"/>
      <c r="ACS3" s="117"/>
      <c r="ACT3" s="117"/>
      <c r="ACU3" s="117"/>
      <c r="ACV3" s="117"/>
      <c r="ACW3" s="117"/>
      <c r="ACX3" s="117"/>
      <c r="ACY3" s="117"/>
      <c r="ACZ3" s="117"/>
      <c r="ADA3" s="117"/>
      <c r="ADB3" s="117"/>
      <c r="ADC3" s="117"/>
      <c r="ADD3" s="117"/>
      <c r="ADE3" s="117"/>
      <c r="ADF3" s="117"/>
      <c r="ADG3" s="117"/>
      <c r="ADH3" s="117"/>
      <c r="ADI3" s="117"/>
      <c r="ADJ3" s="117"/>
      <c r="ADK3" s="117"/>
      <c r="ADL3" s="117"/>
      <c r="ADM3" s="117"/>
      <c r="ADN3" s="117"/>
      <c r="ADO3" s="117"/>
      <c r="ADP3" s="117"/>
      <c r="ADQ3" s="117"/>
      <c r="ADR3" s="117"/>
      <c r="ADS3" s="117"/>
      <c r="ADT3" s="117"/>
      <c r="ADU3" s="117"/>
      <c r="ADV3" s="117"/>
      <c r="ADW3" s="117"/>
      <c r="ADX3" s="117"/>
      <c r="ADY3" s="117"/>
      <c r="ADZ3" s="117"/>
      <c r="AEA3" s="117"/>
      <c r="AEB3" s="117"/>
      <c r="AEC3" s="117"/>
      <c r="AED3" s="117"/>
      <c r="AEE3" s="117"/>
      <c r="AEF3" s="117"/>
      <c r="AEG3" s="117"/>
      <c r="AEH3" s="117"/>
      <c r="AEI3" s="117"/>
      <c r="AEJ3" s="117"/>
      <c r="AEK3" s="117"/>
      <c r="AEL3" s="117"/>
      <c r="AEM3" s="117"/>
      <c r="AEN3" s="117"/>
      <c r="AEO3" s="117"/>
      <c r="AEP3" s="117"/>
      <c r="AEQ3" s="117"/>
      <c r="AER3" s="117"/>
      <c r="AES3" s="117"/>
      <c r="AET3" s="117"/>
      <c r="AEU3" s="117"/>
      <c r="AEV3" s="117"/>
      <c r="AEW3" s="117"/>
      <c r="AEX3" s="117"/>
      <c r="AEY3" s="117"/>
      <c r="AEZ3" s="117"/>
      <c r="AFA3" s="117"/>
      <c r="AFB3" s="117"/>
      <c r="AFC3" s="117"/>
      <c r="AFD3" s="117"/>
      <c r="AFE3" s="117"/>
      <c r="AFF3" s="117"/>
      <c r="AFG3" s="117"/>
      <c r="AFH3" s="117"/>
      <c r="AFI3" s="117"/>
      <c r="AFJ3" s="117"/>
      <c r="AFK3" s="117"/>
      <c r="AFL3" s="117"/>
      <c r="AFM3" s="117"/>
      <c r="AFN3" s="117"/>
      <c r="AFO3" s="117"/>
      <c r="AFP3" s="117"/>
      <c r="AFQ3" s="117"/>
      <c r="AFR3" s="117"/>
      <c r="AFS3" s="117"/>
      <c r="AFT3" s="117"/>
      <c r="AFU3" s="117"/>
      <c r="AFV3" s="117"/>
      <c r="AFW3" s="117"/>
      <c r="AFX3" s="117"/>
      <c r="AFY3" s="117"/>
      <c r="AFZ3" s="117"/>
      <c r="AGA3" s="117"/>
      <c r="AGB3" s="117"/>
      <c r="AGC3" s="117"/>
      <c r="AGD3" s="117"/>
      <c r="AGE3" s="117"/>
      <c r="AGF3" s="117"/>
      <c r="AGG3" s="117"/>
      <c r="AGH3" s="117"/>
      <c r="AGI3" s="117"/>
      <c r="AGJ3" s="117"/>
      <c r="AGK3" s="117"/>
      <c r="AGL3" s="117"/>
      <c r="AGM3" s="117"/>
      <c r="AGN3" s="117"/>
      <c r="AGO3" s="117"/>
      <c r="AGP3" s="117"/>
      <c r="AGQ3" s="117"/>
      <c r="AGR3" s="117"/>
      <c r="AGS3" s="117"/>
      <c r="AGT3" s="117"/>
      <c r="AGU3" s="117"/>
      <c r="AGV3" s="117"/>
      <c r="AGW3" s="117"/>
      <c r="AGX3" s="117"/>
      <c r="AGY3" s="117"/>
      <c r="AGZ3" s="117"/>
      <c r="AHA3" s="117"/>
      <c r="AHB3" s="117"/>
      <c r="AHC3" s="117"/>
      <c r="AHD3" s="117"/>
      <c r="AHE3" s="117"/>
      <c r="AHF3" s="117"/>
      <c r="AHG3" s="117"/>
      <c r="AHH3" s="117"/>
      <c r="AHI3" s="117"/>
      <c r="AHJ3" s="117"/>
      <c r="AHK3" s="117"/>
      <c r="AHL3" s="117"/>
      <c r="AHM3" s="117"/>
      <c r="AHN3" s="117"/>
      <c r="AHO3" s="117"/>
      <c r="AHP3" s="117"/>
      <c r="AHQ3" s="117"/>
    </row>
    <row r="4" spans="1:901" ht="18" customHeight="1" thickBot="1" x14ac:dyDescent="0.25">
      <c r="A4" s="447" t="s">
        <v>470</v>
      </c>
      <c r="B4" s="448"/>
      <c r="C4" s="448"/>
      <c r="D4" s="448"/>
      <c r="E4" s="448"/>
      <c r="F4" s="448"/>
      <c r="G4" s="449"/>
      <c r="H4" s="348">
        <v>510026</v>
      </c>
      <c r="I4" s="348">
        <v>90000</v>
      </c>
      <c r="J4" s="348">
        <v>99990</v>
      </c>
      <c r="K4" s="348">
        <v>320036</v>
      </c>
      <c r="L4" s="122"/>
      <c r="M4" s="30"/>
    </row>
    <row r="5" spans="1:901" ht="14.5" customHeight="1" x14ac:dyDescent="0.2">
      <c r="A5" s="10" t="s">
        <v>11</v>
      </c>
      <c r="B5" s="11"/>
      <c r="C5" s="12"/>
      <c r="D5" s="140" t="s">
        <v>12</v>
      </c>
      <c r="E5" s="140" t="s">
        <v>3</v>
      </c>
      <c r="F5" s="502" t="s">
        <v>13</v>
      </c>
      <c r="G5" s="503"/>
      <c r="H5" s="511" t="s">
        <v>14</v>
      </c>
      <c r="I5" s="512"/>
      <c r="J5" s="512"/>
      <c r="K5" s="513"/>
      <c r="L5" s="259"/>
      <c r="M5" s="9"/>
    </row>
    <row r="6" spans="1:901" ht="47.5" customHeight="1" x14ac:dyDescent="0.2">
      <c r="A6" s="499" t="s">
        <v>1091</v>
      </c>
      <c r="B6" s="465"/>
      <c r="C6" s="466"/>
      <c r="D6" s="276" t="s">
        <v>1362</v>
      </c>
      <c r="E6" s="276" t="s">
        <v>626</v>
      </c>
      <c r="F6" s="651" t="s">
        <v>189</v>
      </c>
      <c r="G6" s="653"/>
      <c r="H6" s="661" t="s">
        <v>1365</v>
      </c>
      <c r="I6" s="662"/>
      <c r="J6" s="662"/>
      <c r="K6" s="663"/>
      <c r="L6" s="14"/>
      <c r="M6" s="2"/>
    </row>
    <row r="7" spans="1:901" ht="61.25" customHeight="1" x14ac:dyDescent="0.2">
      <c r="A7" s="499" t="s">
        <v>1101</v>
      </c>
      <c r="B7" s="465"/>
      <c r="C7" s="466"/>
      <c r="D7" s="276" t="s">
        <v>1100</v>
      </c>
      <c r="E7" s="347" t="s">
        <v>1096</v>
      </c>
      <c r="F7" s="651" t="s">
        <v>189</v>
      </c>
      <c r="G7" s="653"/>
      <c r="H7" s="413" t="s">
        <v>1367</v>
      </c>
      <c r="I7" s="461"/>
      <c r="J7" s="461"/>
      <c r="K7" s="414"/>
      <c r="L7" s="13"/>
      <c r="M7" s="2"/>
    </row>
    <row r="8" spans="1:901" ht="39.5" customHeight="1" x14ac:dyDescent="0.2">
      <c r="A8" s="499" t="s">
        <v>1079</v>
      </c>
      <c r="B8" s="465"/>
      <c r="C8" s="466"/>
      <c r="D8" s="276" t="s">
        <v>1080</v>
      </c>
      <c r="E8" s="276" t="s">
        <v>1081</v>
      </c>
      <c r="F8" s="651" t="s">
        <v>189</v>
      </c>
      <c r="G8" s="653"/>
      <c r="H8" s="413" t="s">
        <v>1366</v>
      </c>
      <c r="I8" s="461"/>
      <c r="J8" s="461"/>
      <c r="K8" s="414"/>
      <c r="L8" s="14"/>
      <c r="M8" s="2"/>
    </row>
    <row r="9" spans="1:901" ht="16.25" customHeight="1" x14ac:dyDescent="0.2">
      <c r="A9" s="450" t="s">
        <v>58</v>
      </c>
      <c r="B9" s="451"/>
      <c r="C9" s="451"/>
      <c r="D9" s="451"/>
      <c r="E9" s="451"/>
      <c r="F9" s="451"/>
      <c r="G9" s="452"/>
      <c r="H9" s="15">
        <v>0</v>
      </c>
      <c r="I9" s="15">
        <v>0</v>
      </c>
      <c r="J9" s="15">
        <v>0</v>
      </c>
      <c r="K9" s="15">
        <v>0</v>
      </c>
      <c r="L9" s="268" t="s">
        <v>1066</v>
      </c>
      <c r="M9" s="32"/>
    </row>
    <row r="10" spans="1:901" ht="22.75" customHeight="1" x14ac:dyDescent="0.2">
      <c r="A10" s="440" t="s">
        <v>15</v>
      </c>
      <c r="B10" s="441"/>
      <c r="C10" s="442"/>
      <c r="D10" s="60" t="s">
        <v>12</v>
      </c>
      <c r="E10" s="61" t="s">
        <v>3</v>
      </c>
      <c r="F10" s="445" t="s">
        <v>13</v>
      </c>
      <c r="G10" s="446"/>
      <c r="H10" s="427" t="s">
        <v>14</v>
      </c>
      <c r="I10" s="443"/>
      <c r="J10" s="443"/>
      <c r="K10" s="428"/>
      <c r="L10" s="23"/>
      <c r="M10" s="2"/>
    </row>
    <row r="11" spans="1:901" ht="51.5" customHeight="1" x14ac:dyDescent="0.2">
      <c r="A11" s="667" t="s">
        <v>1094</v>
      </c>
      <c r="B11" s="668"/>
      <c r="C11" s="669"/>
      <c r="D11" s="350" t="s">
        <v>1095</v>
      </c>
      <c r="E11" s="351" t="s">
        <v>1093</v>
      </c>
      <c r="F11" s="670" t="s">
        <v>306</v>
      </c>
      <c r="G11" s="671"/>
      <c r="H11" s="664" t="s">
        <v>1092</v>
      </c>
      <c r="I11" s="665"/>
      <c r="J11" s="665"/>
      <c r="K11" s="666"/>
      <c r="L11" s="327"/>
      <c r="M11" s="155"/>
    </row>
    <row r="12" spans="1:901" ht="36.5" customHeight="1" x14ac:dyDescent="0.2">
      <c r="A12" s="507" t="s">
        <v>1099</v>
      </c>
      <c r="B12" s="508"/>
      <c r="C12" s="509"/>
      <c r="D12" s="177" t="s">
        <v>1071</v>
      </c>
      <c r="E12" s="325" t="s">
        <v>1098</v>
      </c>
      <c r="F12" s="585" t="s">
        <v>306</v>
      </c>
      <c r="G12" s="586"/>
      <c r="H12" s="476" t="s">
        <v>1372</v>
      </c>
      <c r="I12" s="477"/>
      <c r="J12" s="477"/>
      <c r="K12" s="478"/>
      <c r="L12" s="341"/>
      <c r="M12" s="2"/>
    </row>
    <row r="13" spans="1:901" ht="19.75" customHeight="1" x14ac:dyDescent="0.2">
      <c r="A13" s="500" t="s">
        <v>0</v>
      </c>
      <c r="B13" s="498" t="s">
        <v>1</v>
      </c>
      <c r="C13" s="498" t="s">
        <v>525</v>
      </c>
      <c r="D13" s="498" t="s">
        <v>526</v>
      </c>
      <c r="E13" s="498" t="s">
        <v>4</v>
      </c>
      <c r="F13" s="498" t="s">
        <v>5</v>
      </c>
      <c r="G13" s="498" t="s">
        <v>6</v>
      </c>
      <c r="H13" s="417" t="s">
        <v>7</v>
      </c>
      <c r="I13" s="418"/>
      <c r="J13" s="418"/>
      <c r="K13" s="419"/>
      <c r="L13" s="1"/>
      <c r="M13" s="2"/>
    </row>
    <row r="14" spans="1:901" ht="19.75" customHeight="1" x14ac:dyDescent="0.2">
      <c r="A14" s="500"/>
      <c r="B14" s="498"/>
      <c r="C14" s="498"/>
      <c r="D14" s="498"/>
      <c r="E14" s="498"/>
      <c r="F14" s="498"/>
      <c r="G14" s="498"/>
      <c r="H14" s="27" t="s">
        <v>8</v>
      </c>
      <c r="I14" s="27">
        <v>2013</v>
      </c>
      <c r="J14" s="27">
        <v>2014</v>
      </c>
      <c r="K14" s="27" t="s">
        <v>9</v>
      </c>
      <c r="L14" s="1" t="s">
        <v>10</v>
      </c>
      <c r="M14" s="2"/>
    </row>
    <row r="15" spans="1:901" ht="84" customHeight="1" x14ac:dyDescent="0.2">
      <c r="A15" s="355" t="s">
        <v>98</v>
      </c>
      <c r="B15" s="221" t="s">
        <v>1413</v>
      </c>
      <c r="C15" s="221" t="s">
        <v>714</v>
      </c>
      <c r="D15" s="221" t="s">
        <v>628</v>
      </c>
      <c r="E15" s="211" t="s">
        <v>189</v>
      </c>
      <c r="F15" s="211" t="s">
        <v>702</v>
      </c>
      <c r="G15" s="92">
        <v>2013</v>
      </c>
      <c r="H15" s="92"/>
      <c r="I15" s="92" t="s">
        <v>396</v>
      </c>
      <c r="J15" s="92" t="s">
        <v>396</v>
      </c>
      <c r="K15" s="92" t="s">
        <v>396</v>
      </c>
      <c r="L15" s="221" t="s">
        <v>1065</v>
      </c>
      <c r="M15" s="2"/>
    </row>
    <row r="16" spans="1:901" ht="61.25" customHeight="1" x14ac:dyDescent="0.2">
      <c r="A16" s="91" t="s">
        <v>99</v>
      </c>
      <c r="B16" s="221" t="s">
        <v>1046</v>
      </c>
      <c r="C16" s="87" t="s">
        <v>715</v>
      </c>
      <c r="D16" s="78" t="s">
        <v>716</v>
      </c>
      <c r="E16" s="211" t="s">
        <v>189</v>
      </c>
      <c r="F16" s="211" t="s">
        <v>717</v>
      </c>
      <c r="G16" s="92">
        <v>2014</v>
      </c>
      <c r="H16" s="92"/>
      <c r="I16" s="92" t="s">
        <v>396</v>
      </c>
      <c r="J16" s="92" t="s">
        <v>396</v>
      </c>
      <c r="K16" s="92" t="s">
        <v>396</v>
      </c>
      <c r="L16" s="153"/>
      <c r="M16" s="2"/>
    </row>
    <row r="17" spans="1:110" ht="142" customHeight="1" x14ac:dyDescent="0.2">
      <c r="A17" s="151" t="s">
        <v>100</v>
      </c>
      <c r="B17" s="152" t="s">
        <v>703</v>
      </c>
      <c r="C17" s="206" t="s">
        <v>719</v>
      </c>
      <c r="D17" s="152" t="s">
        <v>706</v>
      </c>
      <c r="E17" s="211" t="s">
        <v>189</v>
      </c>
      <c r="F17" s="209" t="s">
        <v>718</v>
      </c>
      <c r="G17" s="209" t="s">
        <v>720</v>
      </c>
      <c r="H17" s="209"/>
      <c r="I17" s="209" t="s">
        <v>396</v>
      </c>
      <c r="J17" s="209" t="s">
        <v>396</v>
      </c>
      <c r="K17" s="209" t="s">
        <v>396</v>
      </c>
      <c r="L17" s="334" t="s">
        <v>1064</v>
      </c>
      <c r="M17" s="8"/>
    </row>
    <row r="18" spans="1:110" ht="52.75" customHeight="1" x14ac:dyDescent="0.2">
      <c r="A18" s="300" t="s">
        <v>101</v>
      </c>
      <c r="B18" s="344" t="s">
        <v>1073</v>
      </c>
      <c r="C18" s="300" t="s">
        <v>1074</v>
      </c>
      <c r="D18" s="345" t="s">
        <v>1083</v>
      </c>
      <c r="E18" s="342" t="s">
        <v>189</v>
      </c>
      <c r="F18" s="209" t="s">
        <v>1075</v>
      </c>
      <c r="G18" s="209">
        <v>2013</v>
      </c>
      <c r="H18" s="209"/>
      <c r="I18" s="209" t="s">
        <v>396</v>
      </c>
      <c r="J18" s="209" t="s">
        <v>396</v>
      </c>
      <c r="K18" s="209" t="s">
        <v>396</v>
      </c>
      <c r="L18" s="343"/>
      <c r="M18" s="8"/>
    </row>
    <row r="19" spans="1:110" s="29" customFormat="1" ht="54" customHeight="1" x14ac:dyDescent="0.2">
      <c r="A19" s="201" t="s">
        <v>102</v>
      </c>
      <c r="B19" s="326" t="s">
        <v>1044</v>
      </c>
      <c r="C19" s="346" t="s">
        <v>1072</v>
      </c>
      <c r="D19" s="151" t="s">
        <v>626</v>
      </c>
      <c r="E19" s="210" t="s">
        <v>189</v>
      </c>
      <c r="F19" s="210" t="s">
        <v>466</v>
      </c>
      <c r="G19" s="210" t="s">
        <v>721</v>
      </c>
      <c r="H19" s="210"/>
      <c r="I19" s="210" t="s">
        <v>396</v>
      </c>
      <c r="J19" s="210" t="s">
        <v>396</v>
      </c>
      <c r="K19" s="210" t="s">
        <v>396</v>
      </c>
      <c r="L19" s="212"/>
      <c r="M19" s="208"/>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row>
    <row r="20" spans="1:110" s="117" customFormat="1" ht="109.25" customHeight="1" x14ac:dyDescent="0.2">
      <c r="A20" s="78" t="s">
        <v>1076</v>
      </c>
      <c r="B20" s="207" t="s">
        <v>1045</v>
      </c>
      <c r="C20" s="47" t="s">
        <v>733</v>
      </c>
      <c r="D20" s="86" t="s">
        <v>732</v>
      </c>
      <c r="E20" s="79" t="s">
        <v>418</v>
      </c>
      <c r="F20" s="88" t="s">
        <v>936</v>
      </c>
      <c r="G20" s="79" t="s">
        <v>559</v>
      </c>
      <c r="H20" s="79"/>
      <c r="I20" s="79" t="s">
        <v>396</v>
      </c>
      <c r="J20" s="79" t="s">
        <v>396</v>
      </c>
      <c r="K20" s="79" t="s">
        <v>396</v>
      </c>
      <c r="L20" s="87" t="s">
        <v>398</v>
      </c>
      <c r="M20" s="191" t="s">
        <v>397</v>
      </c>
    </row>
    <row r="21" spans="1:110" ht="25.25" customHeight="1" x14ac:dyDescent="0.2">
      <c r="A21" s="450" t="s">
        <v>1109</v>
      </c>
      <c r="B21" s="451"/>
      <c r="C21" s="451"/>
      <c r="D21" s="451"/>
      <c r="E21" s="451"/>
      <c r="F21" s="451"/>
      <c r="G21" s="685"/>
      <c r="H21" s="332">
        <f>SUM(I21:K21)</f>
        <v>52574</v>
      </c>
      <c r="I21" s="332">
        <v>8448</v>
      </c>
      <c r="J21" s="333">
        <v>9390</v>
      </c>
      <c r="K21" s="332">
        <v>34736</v>
      </c>
      <c r="L21" s="16"/>
      <c r="M21" s="32"/>
    </row>
    <row r="22" spans="1:110" ht="23.5" customHeight="1" x14ac:dyDescent="0.2">
      <c r="A22" s="440" t="s">
        <v>15</v>
      </c>
      <c r="B22" s="441"/>
      <c r="C22" s="441"/>
      <c r="D22" s="353" t="s">
        <v>12</v>
      </c>
      <c r="E22" s="354" t="s">
        <v>3</v>
      </c>
      <c r="F22" s="525" t="s">
        <v>13</v>
      </c>
      <c r="G22" s="446"/>
      <c r="H22" s="427" t="s">
        <v>14</v>
      </c>
      <c r="I22" s="443"/>
      <c r="J22" s="443"/>
      <c r="K22" s="443"/>
      <c r="L22" s="128"/>
      <c r="M22" s="2"/>
    </row>
    <row r="23" spans="1:110" ht="36" customHeight="1" x14ac:dyDescent="0.2">
      <c r="A23" s="677" t="s">
        <v>1120</v>
      </c>
      <c r="B23" s="678"/>
      <c r="C23" s="679"/>
      <c r="D23" s="177" t="s">
        <v>1375</v>
      </c>
      <c r="E23" s="321" t="s">
        <v>1379</v>
      </c>
      <c r="F23" s="514" t="s">
        <v>1090</v>
      </c>
      <c r="G23" s="660"/>
      <c r="H23" s="514" t="s">
        <v>1106</v>
      </c>
      <c r="I23" s="555"/>
      <c r="J23" s="555"/>
      <c r="K23" s="515"/>
      <c r="L23" s="357" t="s">
        <v>1376</v>
      </c>
    </row>
    <row r="24" spans="1:110" ht="31.75" customHeight="1" x14ac:dyDescent="0.2">
      <c r="A24" s="667" t="s">
        <v>1097</v>
      </c>
      <c r="B24" s="668"/>
      <c r="C24" s="669"/>
      <c r="D24" s="350" t="s">
        <v>1377</v>
      </c>
      <c r="E24" s="351" t="s">
        <v>404</v>
      </c>
      <c r="F24" s="672" t="s">
        <v>405</v>
      </c>
      <c r="G24" s="673"/>
      <c r="H24" s="675" t="s">
        <v>1381</v>
      </c>
      <c r="I24" s="673"/>
      <c r="J24" s="673"/>
      <c r="K24" s="676"/>
      <c r="L24" s="357" t="s">
        <v>1376</v>
      </c>
    </row>
    <row r="25" spans="1:110" x14ac:dyDescent="0.2">
      <c r="A25" s="500" t="s">
        <v>0</v>
      </c>
      <c r="B25" s="498" t="s">
        <v>1</v>
      </c>
      <c r="C25" s="498" t="s">
        <v>2</v>
      </c>
      <c r="D25" s="498" t="s">
        <v>3</v>
      </c>
      <c r="E25" s="498" t="s">
        <v>4</v>
      </c>
      <c r="F25" s="498" t="s">
        <v>5</v>
      </c>
      <c r="G25" s="498" t="s">
        <v>6</v>
      </c>
      <c r="H25" s="417" t="s">
        <v>7</v>
      </c>
      <c r="I25" s="418"/>
      <c r="J25" s="418"/>
      <c r="K25" s="419"/>
      <c r="L25" s="1"/>
      <c r="M25" s="2"/>
    </row>
    <row r="26" spans="1:110" ht="24" customHeight="1" x14ac:dyDescent="0.2">
      <c r="A26" s="500"/>
      <c r="B26" s="498"/>
      <c r="C26" s="498"/>
      <c r="D26" s="498"/>
      <c r="E26" s="498"/>
      <c r="F26" s="498"/>
      <c r="G26" s="498"/>
      <c r="H26" s="27" t="s">
        <v>8</v>
      </c>
      <c r="I26" s="27">
        <v>2013</v>
      </c>
      <c r="J26" s="27">
        <v>2014</v>
      </c>
      <c r="K26" s="27" t="s">
        <v>9</v>
      </c>
      <c r="L26" s="1" t="s">
        <v>10</v>
      </c>
      <c r="M26" s="2"/>
    </row>
    <row r="27" spans="1:110" ht="75" customHeight="1" x14ac:dyDescent="0.2">
      <c r="A27" s="102" t="s">
        <v>485</v>
      </c>
      <c r="B27" s="356" t="s">
        <v>1119</v>
      </c>
      <c r="C27" s="151" t="s">
        <v>1118</v>
      </c>
      <c r="D27" s="78" t="s">
        <v>1117</v>
      </c>
      <c r="E27" s="79" t="s">
        <v>418</v>
      </c>
      <c r="F27" s="79" t="s">
        <v>419</v>
      </c>
      <c r="G27" s="210">
        <v>2013</v>
      </c>
      <c r="H27" s="210"/>
      <c r="I27" s="210" t="s">
        <v>396</v>
      </c>
      <c r="J27" s="210" t="s">
        <v>396</v>
      </c>
      <c r="K27" s="210" t="s">
        <v>396</v>
      </c>
      <c r="L27" s="335" t="s">
        <v>410</v>
      </c>
      <c r="M27" s="2"/>
    </row>
    <row r="28" spans="1:110" ht="62.5" customHeight="1" x14ac:dyDescent="0.2">
      <c r="A28" s="78" t="s">
        <v>486</v>
      </c>
      <c r="B28" s="78" t="s">
        <v>406</v>
      </c>
      <c r="C28" s="78" t="s">
        <v>407</v>
      </c>
      <c r="D28" s="78" t="s">
        <v>408</v>
      </c>
      <c r="E28" s="79" t="s">
        <v>189</v>
      </c>
      <c r="F28" s="79" t="s">
        <v>409</v>
      </c>
      <c r="G28" s="210" t="s">
        <v>192</v>
      </c>
      <c r="H28" s="336"/>
      <c r="I28" s="337" t="s">
        <v>396</v>
      </c>
      <c r="J28" s="337" t="s">
        <v>396</v>
      </c>
      <c r="K28" s="337" t="s">
        <v>396</v>
      </c>
      <c r="L28" s="210" t="s">
        <v>1061</v>
      </c>
      <c r="M28" s="2"/>
    </row>
    <row r="29" spans="1:110" ht="60" x14ac:dyDescent="0.2">
      <c r="A29" s="119" t="s">
        <v>487</v>
      </c>
      <c r="B29" s="78" t="s">
        <v>411</v>
      </c>
      <c r="C29" s="103" t="s">
        <v>412</v>
      </c>
      <c r="D29" s="86" t="s">
        <v>722</v>
      </c>
      <c r="E29" s="79" t="s">
        <v>189</v>
      </c>
      <c r="F29" s="79" t="s">
        <v>413</v>
      </c>
      <c r="G29" s="210" t="s">
        <v>192</v>
      </c>
      <c r="H29" s="210"/>
      <c r="I29" s="210" t="s">
        <v>417</v>
      </c>
      <c r="J29" s="210"/>
      <c r="K29" s="210"/>
      <c r="L29" s="210" t="s">
        <v>1061</v>
      </c>
      <c r="M29" s="2"/>
    </row>
    <row r="30" spans="1:110" ht="36" x14ac:dyDescent="0.2">
      <c r="A30" s="119" t="s">
        <v>488</v>
      </c>
      <c r="B30" s="78" t="s">
        <v>414</v>
      </c>
      <c r="C30" s="78" t="s">
        <v>415</v>
      </c>
      <c r="D30" s="78" t="s">
        <v>723</v>
      </c>
      <c r="E30" s="79" t="s">
        <v>189</v>
      </c>
      <c r="F30" s="79" t="s">
        <v>416</v>
      </c>
      <c r="G30" s="210" t="s">
        <v>192</v>
      </c>
      <c r="H30" s="210">
        <v>1500</v>
      </c>
      <c r="I30" s="210" t="s">
        <v>1062</v>
      </c>
      <c r="J30" s="210" t="s">
        <v>420</v>
      </c>
      <c r="K30" s="210" t="s">
        <v>420</v>
      </c>
      <c r="L30" s="210" t="s">
        <v>421</v>
      </c>
      <c r="M30" s="2"/>
    </row>
    <row r="31" spans="1:110" ht="40.25" customHeight="1" x14ac:dyDescent="0.2">
      <c r="A31" s="119" t="s">
        <v>490</v>
      </c>
      <c r="B31" s="78" t="s">
        <v>422</v>
      </c>
      <c r="C31" s="78" t="s">
        <v>423</v>
      </c>
      <c r="D31" s="78" t="s">
        <v>424</v>
      </c>
      <c r="E31" s="79" t="s">
        <v>189</v>
      </c>
      <c r="F31" s="79" t="s">
        <v>425</v>
      </c>
      <c r="G31" s="210" t="s">
        <v>1108</v>
      </c>
      <c r="H31" s="210"/>
      <c r="I31" s="337" t="s">
        <v>396</v>
      </c>
      <c r="J31" s="337" t="s">
        <v>396</v>
      </c>
      <c r="K31" s="337" t="s">
        <v>396</v>
      </c>
      <c r="L31" s="210"/>
      <c r="M31" s="2"/>
    </row>
    <row r="32" spans="1:110" ht="48" x14ac:dyDescent="0.2">
      <c r="A32" s="119" t="s">
        <v>489</v>
      </c>
      <c r="B32" s="78" t="s">
        <v>1107</v>
      </c>
      <c r="C32" s="78" t="s">
        <v>426</v>
      </c>
      <c r="D32" s="78" t="s">
        <v>1048</v>
      </c>
      <c r="E32" s="79" t="s">
        <v>189</v>
      </c>
      <c r="F32" s="79" t="s">
        <v>427</v>
      </c>
      <c r="G32" s="210" t="s">
        <v>192</v>
      </c>
      <c r="H32" s="210">
        <v>51074</v>
      </c>
      <c r="I32" s="210">
        <v>6948</v>
      </c>
      <c r="J32" s="210">
        <v>9390</v>
      </c>
      <c r="K32" s="210">
        <v>34736</v>
      </c>
      <c r="L32" s="210" t="s">
        <v>1061</v>
      </c>
      <c r="M32" s="2"/>
    </row>
    <row r="33" spans="1:13" ht="48" x14ac:dyDescent="0.2">
      <c r="A33" s="40" t="s">
        <v>491</v>
      </c>
      <c r="B33" s="151" t="s">
        <v>1084</v>
      </c>
      <c r="C33" s="47" t="s">
        <v>724</v>
      </c>
      <c r="D33" s="40" t="s">
        <v>726</v>
      </c>
      <c r="E33" s="50" t="s">
        <v>189</v>
      </c>
      <c r="F33" s="210" t="s">
        <v>725</v>
      </c>
      <c r="G33" s="210" t="s">
        <v>192</v>
      </c>
      <c r="H33" s="210"/>
      <c r="I33" s="210"/>
      <c r="J33" s="210"/>
      <c r="K33" s="210">
        <v>30000</v>
      </c>
      <c r="L33" s="210" t="s">
        <v>1063</v>
      </c>
      <c r="M33" s="2"/>
    </row>
    <row r="34" spans="1:13" ht="27.5" customHeight="1" x14ac:dyDescent="0.2">
      <c r="A34" s="680" t="s">
        <v>59</v>
      </c>
      <c r="B34" s="681"/>
      <c r="C34" s="681"/>
      <c r="D34" s="681"/>
      <c r="E34" s="681"/>
      <c r="F34" s="681"/>
      <c r="G34" s="682"/>
      <c r="H34" s="339">
        <v>308050</v>
      </c>
      <c r="I34" s="339">
        <v>54900</v>
      </c>
      <c r="J34" s="339">
        <v>61000</v>
      </c>
      <c r="K34" s="339">
        <v>192150</v>
      </c>
      <c r="L34" s="16"/>
      <c r="M34" s="32"/>
    </row>
    <row r="35" spans="1:13" ht="22.75" customHeight="1" x14ac:dyDescent="0.2">
      <c r="A35" s="440" t="s">
        <v>15</v>
      </c>
      <c r="B35" s="441"/>
      <c r="C35" s="442"/>
      <c r="D35" s="60" t="s">
        <v>12</v>
      </c>
      <c r="E35" s="61" t="s">
        <v>3</v>
      </c>
      <c r="F35" s="445" t="s">
        <v>13</v>
      </c>
      <c r="G35" s="446"/>
      <c r="H35" s="427" t="s">
        <v>14</v>
      </c>
      <c r="I35" s="443"/>
      <c r="J35" s="443"/>
      <c r="K35" s="428"/>
      <c r="L35" s="128"/>
      <c r="M35" s="2"/>
    </row>
    <row r="36" spans="1:13" ht="40.25" customHeight="1" x14ac:dyDescent="0.2">
      <c r="A36" s="683" t="s">
        <v>428</v>
      </c>
      <c r="B36" s="684"/>
      <c r="C36" s="684"/>
      <c r="D36" s="177" t="s">
        <v>1043</v>
      </c>
      <c r="E36" s="321" t="s">
        <v>1112</v>
      </c>
      <c r="F36" s="514" t="s">
        <v>429</v>
      </c>
      <c r="G36" s="515"/>
      <c r="H36" s="427" t="s">
        <v>1102</v>
      </c>
      <c r="I36" s="443"/>
      <c r="J36" s="443"/>
      <c r="K36" s="428"/>
      <c r="L36" s="127"/>
      <c r="M36" s="2"/>
    </row>
    <row r="37" spans="1:13" ht="36" customHeight="1" x14ac:dyDescent="0.2">
      <c r="A37" s="683" t="s">
        <v>1103</v>
      </c>
      <c r="B37" s="683"/>
      <c r="C37" s="683"/>
      <c r="D37" s="177" t="s">
        <v>1111</v>
      </c>
      <c r="E37" s="352" t="s">
        <v>1110</v>
      </c>
      <c r="F37" s="514" t="s">
        <v>399</v>
      </c>
      <c r="G37" s="515"/>
      <c r="H37" s="427" t="s">
        <v>1102</v>
      </c>
      <c r="I37" s="443"/>
      <c r="J37" s="443"/>
      <c r="K37" s="428"/>
      <c r="L37" s="24"/>
      <c r="M37" s="2"/>
    </row>
    <row r="38" spans="1:13" ht="20.5" customHeight="1" x14ac:dyDescent="0.2">
      <c r="A38" s="500" t="s">
        <v>0</v>
      </c>
      <c r="B38" s="498" t="s">
        <v>1</v>
      </c>
      <c r="C38" s="498" t="s">
        <v>2</v>
      </c>
      <c r="D38" s="498" t="s">
        <v>3</v>
      </c>
      <c r="E38" s="498" t="s">
        <v>4</v>
      </c>
      <c r="F38" s="498" t="s">
        <v>5</v>
      </c>
      <c r="G38" s="498" t="s">
        <v>6</v>
      </c>
      <c r="H38" s="417" t="s">
        <v>7</v>
      </c>
      <c r="I38" s="418"/>
      <c r="J38" s="418"/>
      <c r="K38" s="419"/>
      <c r="L38" s="1"/>
      <c r="M38" s="2"/>
    </row>
    <row r="39" spans="1:13" ht="22.75" customHeight="1" x14ac:dyDescent="0.2">
      <c r="A39" s="500"/>
      <c r="B39" s="498"/>
      <c r="C39" s="498"/>
      <c r="D39" s="498"/>
      <c r="E39" s="498"/>
      <c r="F39" s="498"/>
      <c r="G39" s="498"/>
      <c r="H39" s="27" t="s">
        <v>8</v>
      </c>
      <c r="I39" s="27">
        <v>2013</v>
      </c>
      <c r="J39" s="27">
        <v>2014</v>
      </c>
      <c r="K39" s="27" t="s">
        <v>9</v>
      </c>
      <c r="L39" s="1" t="s">
        <v>10</v>
      </c>
      <c r="M39" s="2"/>
    </row>
    <row r="40" spans="1:13" ht="54" customHeight="1" x14ac:dyDescent="0.2">
      <c r="A40" s="78" t="s">
        <v>492</v>
      </c>
      <c r="B40" s="87" t="s">
        <v>430</v>
      </c>
      <c r="C40" s="87" t="s">
        <v>1085</v>
      </c>
      <c r="D40" s="87" t="s">
        <v>431</v>
      </c>
      <c r="E40" s="88" t="s">
        <v>529</v>
      </c>
      <c r="F40" s="79" t="s">
        <v>432</v>
      </c>
      <c r="G40" s="210" t="s">
        <v>192</v>
      </c>
      <c r="H40" s="338">
        <v>308050</v>
      </c>
      <c r="I40" s="338">
        <v>54900</v>
      </c>
      <c r="J40" s="338">
        <v>61000</v>
      </c>
      <c r="K40" s="338">
        <v>192150</v>
      </c>
      <c r="L40" s="79" t="s">
        <v>1067</v>
      </c>
      <c r="M40" s="2"/>
    </row>
    <row r="41" spans="1:13" ht="60.5" customHeight="1" x14ac:dyDescent="0.2">
      <c r="A41" s="119" t="s">
        <v>493</v>
      </c>
      <c r="B41" s="214" t="s">
        <v>527</v>
      </c>
      <c r="C41" s="103" t="s">
        <v>530</v>
      </c>
      <c r="D41" s="103" t="s">
        <v>528</v>
      </c>
      <c r="E41" s="88" t="s">
        <v>529</v>
      </c>
      <c r="F41" s="79" t="s">
        <v>433</v>
      </c>
      <c r="G41" s="210" t="s">
        <v>192</v>
      </c>
      <c r="H41" s="150"/>
      <c r="I41" s="215" t="s">
        <v>434</v>
      </c>
      <c r="J41" s="215" t="s">
        <v>434</v>
      </c>
      <c r="K41" s="215" t="s">
        <v>434</v>
      </c>
      <c r="L41" s="88" t="s">
        <v>435</v>
      </c>
      <c r="M41" s="2"/>
    </row>
    <row r="42" spans="1:13" ht="48.5" customHeight="1" x14ac:dyDescent="0.2">
      <c r="A42" s="40" t="s">
        <v>103</v>
      </c>
      <c r="B42" s="87" t="s">
        <v>436</v>
      </c>
      <c r="C42" s="87" t="s">
        <v>766</v>
      </c>
      <c r="D42" s="87" t="s">
        <v>1086</v>
      </c>
      <c r="E42" s="88" t="s">
        <v>529</v>
      </c>
      <c r="F42" s="79" t="s">
        <v>437</v>
      </c>
      <c r="G42" s="210" t="s">
        <v>192</v>
      </c>
      <c r="H42" s="79"/>
      <c r="I42" s="79" t="s">
        <v>396</v>
      </c>
      <c r="J42" s="79" t="s">
        <v>396</v>
      </c>
      <c r="K42" s="79" t="s">
        <v>396</v>
      </c>
      <c r="L42" s="79"/>
      <c r="M42" s="2"/>
    </row>
    <row r="43" spans="1:13" ht="21" customHeight="1" x14ac:dyDescent="0.2">
      <c r="A43" s="680" t="s">
        <v>472</v>
      </c>
      <c r="B43" s="681"/>
      <c r="C43" s="681"/>
      <c r="D43" s="681"/>
      <c r="E43" s="681"/>
      <c r="F43" s="681"/>
      <c r="G43" s="682"/>
      <c r="H43" s="340">
        <v>149402</v>
      </c>
      <c r="I43" s="340">
        <v>26652</v>
      </c>
      <c r="J43" s="340">
        <v>29600</v>
      </c>
      <c r="K43" s="340">
        <v>93150</v>
      </c>
      <c r="L43" s="16"/>
      <c r="M43" s="32"/>
    </row>
    <row r="44" spans="1:13" ht="22.75" customHeight="1" x14ac:dyDescent="0.2">
      <c r="A44" s="440" t="s">
        <v>15</v>
      </c>
      <c r="B44" s="441"/>
      <c r="C44" s="442"/>
      <c r="D44" s="60" t="s">
        <v>12</v>
      </c>
      <c r="E44" s="61" t="s">
        <v>3</v>
      </c>
      <c r="F44" s="445" t="s">
        <v>13</v>
      </c>
      <c r="G44" s="446"/>
      <c r="H44" s="427" t="s">
        <v>14</v>
      </c>
      <c r="I44" s="443"/>
      <c r="J44" s="443"/>
      <c r="K44" s="428"/>
      <c r="L44" s="299"/>
      <c r="M44" s="2"/>
    </row>
    <row r="45" spans="1:13" ht="47.5" customHeight="1" x14ac:dyDescent="0.2">
      <c r="A45" s="674" t="s">
        <v>1068</v>
      </c>
      <c r="B45" s="674"/>
      <c r="C45" s="674"/>
      <c r="D45" s="349" t="s">
        <v>1078</v>
      </c>
      <c r="E45" s="310" t="s">
        <v>1077</v>
      </c>
      <c r="F45" s="427" t="s">
        <v>189</v>
      </c>
      <c r="G45" s="428"/>
      <c r="H45" s="427" t="s">
        <v>1366</v>
      </c>
      <c r="I45" s="443"/>
      <c r="J45" s="443"/>
      <c r="K45" s="428"/>
      <c r="L45" s="127"/>
      <c r="M45" s="2"/>
    </row>
    <row r="46" spans="1:13" ht="12" customHeight="1" x14ac:dyDescent="0.2">
      <c r="A46" s="500" t="s">
        <v>0</v>
      </c>
      <c r="B46" s="498" t="s">
        <v>1</v>
      </c>
      <c r="C46" s="498" t="s">
        <v>2</v>
      </c>
      <c r="D46" s="498" t="s">
        <v>3</v>
      </c>
      <c r="E46" s="498" t="s">
        <v>4</v>
      </c>
      <c r="F46" s="498" t="s">
        <v>5</v>
      </c>
      <c r="G46" s="498" t="s">
        <v>6</v>
      </c>
      <c r="H46" s="417" t="s">
        <v>7</v>
      </c>
      <c r="I46" s="418"/>
      <c r="J46" s="418"/>
      <c r="K46" s="419"/>
      <c r="L46" s="1"/>
      <c r="M46" s="2"/>
    </row>
    <row r="47" spans="1:13" ht="12" customHeight="1" x14ac:dyDescent="0.2">
      <c r="A47" s="500"/>
      <c r="B47" s="498"/>
      <c r="C47" s="498"/>
      <c r="D47" s="498"/>
      <c r="E47" s="498"/>
      <c r="F47" s="498"/>
      <c r="G47" s="498"/>
      <c r="H47" s="27" t="s">
        <v>8</v>
      </c>
      <c r="I47" s="27">
        <v>2013</v>
      </c>
      <c r="J47" s="27">
        <v>2014</v>
      </c>
      <c r="K47" s="27" t="s">
        <v>9</v>
      </c>
      <c r="L47" s="1" t="s">
        <v>10</v>
      </c>
      <c r="M47" s="2"/>
    </row>
    <row r="48" spans="1:13" ht="108" customHeight="1" x14ac:dyDescent="0.2">
      <c r="A48" s="40" t="s">
        <v>104</v>
      </c>
      <c r="B48" s="78" t="s">
        <v>446</v>
      </c>
      <c r="C48" s="103" t="s">
        <v>1088</v>
      </c>
      <c r="D48" s="86" t="s">
        <v>1087</v>
      </c>
      <c r="E48" s="79" t="s">
        <v>189</v>
      </c>
      <c r="F48" s="79" t="s">
        <v>447</v>
      </c>
      <c r="G48" s="79" t="s">
        <v>192</v>
      </c>
      <c r="H48" s="216">
        <v>149480</v>
      </c>
      <c r="I48" s="216">
        <v>26652</v>
      </c>
      <c r="J48" s="216">
        <v>29600</v>
      </c>
      <c r="K48" s="216">
        <v>93150</v>
      </c>
      <c r="L48" s="103" t="s">
        <v>448</v>
      </c>
      <c r="M48" s="2"/>
    </row>
    <row r="49" spans="1:13" ht="24" x14ac:dyDescent="0.2">
      <c r="A49" s="40" t="s">
        <v>105</v>
      </c>
      <c r="B49" s="78" t="s">
        <v>438</v>
      </c>
      <c r="C49" s="90" t="s">
        <v>439</v>
      </c>
      <c r="D49" s="86" t="s">
        <v>440</v>
      </c>
      <c r="E49" s="79" t="s">
        <v>189</v>
      </c>
      <c r="F49" s="79" t="s">
        <v>441</v>
      </c>
      <c r="G49" s="79" t="s">
        <v>192</v>
      </c>
      <c r="H49" s="79"/>
      <c r="I49" s="79" t="s">
        <v>396</v>
      </c>
      <c r="J49" s="79" t="s">
        <v>396</v>
      </c>
      <c r="K49" s="79" t="s">
        <v>396</v>
      </c>
      <c r="L49" s="103"/>
      <c r="M49" s="2"/>
    </row>
    <row r="50" spans="1:13" ht="46" customHeight="1" x14ac:dyDescent="0.2">
      <c r="A50" s="112" t="s">
        <v>106</v>
      </c>
      <c r="B50" s="78" t="s">
        <v>442</v>
      </c>
      <c r="C50" s="78" t="s">
        <v>443</v>
      </c>
      <c r="D50" s="78" t="s">
        <v>444</v>
      </c>
      <c r="E50" s="79" t="s">
        <v>189</v>
      </c>
      <c r="F50" s="79" t="s">
        <v>445</v>
      </c>
      <c r="G50" s="79" t="s">
        <v>192</v>
      </c>
      <c r="H50" s="79"/>
      <c r="I50" s="79" t="s">
        <v>396</v>
      </c>
      <c r="J50" s="79" t="s">
        <v>396</v>
      </c>
      <c r="K50" s="79" t="s">
        <v>396</v>
      </c>
      <c r="L50" s="86"/>
      <c r="M50" s="2"/>
    </row>
    <row r="51" spans="1:13" ht="16.25" customHeight="1" x14ac:dyDescent="0.2">
      <c r="A51" s="437" t="s">
        <v>60</v>
      </c>
      <c r="B51" s="438"/>
      <c r="C51" s="438"/>
      <c r="D51" s="438"/>
      <c r="E51" s="438"/>
      <c r="F51" s="438"/>
      <c r="G51" s="439"/>
      <c r="H51" s="15">
        <v>0</v>
      </c>
      <c r="I51" s="15">
        <v>0</v>
      </c>
      <c r="J51" s="15">
        <v>0</v>
      </c>
      <c r="K51" s="15">
        <v>0</v>
      </c>
      <c r="L51" s="16" t="s">
        <v>396</v>
      </c>
      <c r="M51" s="32"/>
    </row>
    <row r="52" spans="1:13" ht="22.75" customHeight="1" x14ac:dyDescent="0.2">
      <c r="A52" s="440" t="s">
        <v>15</v>
      </c>
      <c r="B52" s="441"/>
      <c r="C52" s="442"/>
      <c r="D52" s="60" t="s">
        <v>12</v>
      </c>
      <c r="E52" s="61" t="s">
        <v>3</v>
      </c>
      <c r="F52" s="445" t="s">
        <v>13</v>
      </c>
      <c r="G52" s="446"/>
      <c r="H52" s="427" t="s">
        <v>14</v>
      </c>
      <c r="I52" s="443"/>
      <c r="J52" s="443"/>
      <c r="K52" s="428"/>
      <c r="L52" s="128"/>
    </row>
    <row r="53" spans="1:13" ht="61.75" customHeight="1" x14ac:dyDescent="0.2">
      <c r="A53" s="440" t="s">
        <v>1113</v>
      </c>
      <c r="B53" s="441"/>
      <c r="C53" s="516"/>
      <c r="D53" s="307" t="s">
        <v>1115</v>
      </c>
      <c r="E53" s="308" t="s">
        <v>1114</v>
      </c>
      <c r="F53" s="427" t="s">
        <v>306</v>
      </c>
      <c r="G53" s="428"/>
      <c r="H53" s="427" t="s">
        <v>1116</v>
      </c>
      <c r="I53" s="443"/>
      <c r="J53" s="443"/>
      <c r="K53" s="428"/>
      <c r="L53" s="298"/>
    </row>
    <row r="54" spans="1:13" ht="20.5" customHeight="1" x14ac:dyDescent="0.2">
      <c r="A54" s="500" t="s">
        <v>0</v>
      </c>
      <c r="B54" s="498" t="s">
        <v>1</v>
      </c>
      <c r="C54" s="498" t="s">
        <v>2</v>
      </c>
      <c r="D54" s="498" t="s">
        <v>3</v>
      </c>
      <c r="E54" s="498" t="s">
        <v>4</v>
      </c>
      <c r="F54" s="498" t="s">
        <v>5</v>
      </c>
      <c r="G54" s="498" t="s">
        <v>6</v>
      </c>
      <c r="H54" s="417" t="s">
        <v>7</v>
      </c>
      <c r="I54" s="418"/>
      <c r="J54" s="418"/>
      <c r="K54" s="419"/>
      <c r="L54" s="1"/>
    </row>
    <row r="55" spans="1:13" ht="22.75" customHeight="1" x14ac:dyDescent="0.2">
      <c r="A55" s="500"/>
      <c r="B55" s="498"/>
      <c r="C55" s="498"/>
      <c r="D55" s="498"/>
      <c r="E55" s="498"/>
      <c r="F55" s="498"/>
      <c r="G55" s="498"/>
      <c r="H55" s="27" t="s">
        <v>8</v>
      </c>
      <c r="I55" s="27">
        <v>2013</v>
      </c>
      <c r="J55" s="27">
        <v>2014</v>
      </c>
      <c r="K55" s="27" t="s">
        <v>9</v>
      </c>
      <c r="L55" s="1" t="s">
        <v>10</v>
      </c>
    </row>
    <row r="56" spans="1:13" ht="60" x14ac:dyDescent="0.2">
      <c r="A56" s="40" t="s">
        <v>107</v>
      </c>
      <c r="B56" s="78" t="s">
        <v>449</v>
      </c>
      <c r="C56" s="103" t="s">
        <v>450</v>
      </c>
      <c r="D56" s="103" t="s">
        <v>451</v>
      </c>
      <c r="E56" s="79" t="s">
        <v>189</v>
      </c>
      <c r="F56" s="79" t="s">
        <v>452</v>
      </c>
      <c r="G56" s="79" t="s">
        <v>192</v>
      </c>
      <c r="H56" s="150"/>
      <c r="I56" s="330" t="s">
        <v>1059</v>
      </c>
      <c r="J56" s="331" t="s">
        <v>1059</v>
      </c>
      <c r="K56" s="331" t="s">
        <v>1059</v>
      </c>
      <c r="L56" s="120"/>
    </row>
    <row r="57" spans="1:13" ht="60" x14ac:dyDescent="0.2">
      <c r="A57" s="40" t="s">
        <v>108</v>
      </c>
      <c r="B57" s="78" t="s">
        <v>453</v>
      </c>
      <c r="C57" s="103" t="s">
        <v>454</v>
      </c>
      <c r="D57" s="103" t="s">
        <v>455</v>
      </c>
      <c r="E57" s="79" t="s">
        <v>189</v>
      </c>
      <c r="F57" s="79" t="s">
        <v>456</v>
      </c>
      <c r="G57" s="79" t="s">
        <v>192</v>
      </c>
      <c r="H57" s="150"/>
      <c r="I57" s="328" t="s">
        <v>396</v>
      </c>
      <c r="J57" s="328" t="s">
        <v>396</v>
      </c>
      <c r="K57" s="328" t="s">
        <v>396</v>
      </c>
      <c r="L57" s="120"/>
    </row>
    <row r="58" spans="1:13" ht="41.5" customHeight="1" x14ac:dyDescent="0.2">
      <c r="A58" s="40" t="s">
        <v>109</v>
      </c>
      <c r="B58" s="78" t="s">
        <v>457</v>
      </c>
      <c r="C58" s="78" t="s">
        <v>458</v>
      </c>
      <c r="D58" s="103" t="s">
        <v>459</v>
      </c>
      <c r="E58" s="79" t="s">
        <v>189</v>
      </c>
      <c r="F58" s="79" t="s">
        <v>460</v>
      </c>
      <c r="G58" s="79" t="s">
        <v>192</v>
      </c>
      <c r="H58" s="150"/>
      <c r="I58" s="330"/>
      <c r="J58" s="331"/>
      <c r="K58" s="329"/>
      <c r="L58" s="103" t="s">
        <v>1049</v>
      </c>
    </row>
    <row r="59" spans="1:13" ht="24" x14ac:dyDescent="0.2">
      <c r="A59" s="40" t="s">
        <v>110</v>
      </c>
      <c r="B59" s="78" t="s">
        <v>461</v>
      </c>
      <c r="C59" s="78" t="s">
        <v>462</v>
      </c>
      <c r="D59" s="78" t="s">
        <v>701</v>
      </c>
      <c r="E59" s="79" t="s">
        <v>189</v>
      </c>
      <c r="F59" s="79" t="s">
        <v>306</v>
      </c>
      <c r="G59" s="79" t="s">
        <v>192</v>
      </c>
      <c r="H59" s="79"/>
      <c r="I59" s="328" t="s">
        <v>396</v>
      </c>
      <c r="J59" s="328" t="s">
        <v>396</v>
      </c>
      <c r="K59" s="328" t="s">
        <v>396</v>
      </c>
      <c r="L59" s="86"/>
    </row>
    <row r="60" spans="1:13" ht="29.5" customHeight="1" x14ac:dyDescent="0.2">
      <c r="A60" s="40" t="s">
        <v>111</v>
      </c>
      <c r="B60" s="78" t="s">
        <v>463</v>
      </c>
      <c r="C60" s="78" t="s">
        <v>464</v>
      </c>
      <c r="D60" s="78" t="s">
        <v>465</v>
      </c>
      <c r="E60" s="79" t="s">
        <v>189</v>
      </c>
      <c r="F60" s="79" t="s">
        <v>466</v>
      </c>
      <c r="G60" s="79" t="s">
        <v>192</v>
      </c>
      <c r="H60" s="79"/>
      <c r="I60" s="328" t="s">
        <v>396</v>
      </c>
      <c r="J60" s="328" t="s">
        <v>396</v>
      </c>
      <c r="K60" s="328" t="s">
        <v>396</v>
      </c>
      <c r="L60" s="86"/>
    </row>
    <row r="61" spans="1:13" ht="24" x14ac:dyDescent="0.2">
      <c r="A61" s="40" t="s">
        <v>494</v>
      </c>
      <c r="B61" s="78" t="s">
        <v>467</v>
      </c>
      <c r="C61" s="78" t="s">
        <v>468</v>
      </c>
      <c r="D61" s="78" t="s">
        <v>727</v>
      </c>
      <c r="E61" s="79" t="s">
        <v>189</v>
      </c>
      <c r="F61" s="79" t="s">
        <v>469</v>
      </c>
      <c r="G61" s="79" t="s">
        <v>192</v>
      </c>
      <c r="H61" s="79"/>
      <c r="I61" s="328" t="s">
        <v>1069</v>
      </c>
      <c r="J61" s="328" t="s">
        <v>1069</v>
      </c>
      <c r="K61" s="328" t="s">
        <v>1069</v>
      </c>
      <c r="L61" s="88" t="s">
        <v>1060</v>
      </c>
    </row>
    <row r="62" spans="1:13" x14ac:dyDescent="0.2">
      <c r="A62" s="200" t="s">
        <v>704</v>
      </c>
    </row>
    <row r="63" spans="1:13" s="2" customFormat="1" ht="12" x14ac:dyDescent="0.15">
      <c r="A63" s="2" t="s">
        <v>705</v>
      </c>
    </row>
    <row r="64" spans="1:13" x14ac:dyDescent="0.2">
      <c r="A64" s="199" t="s">
        <v>1070</v>
      </c>
      <c r="B64" s="33"/>
    </row>
    <row r="66" spans="1:1" x14ac:dyDescent="0.2">
      <c r="A66" s="199" t="s">
        <v>1104</v>
      </c>
    </row>
    <row r="67" spans="1:1" x14ac:dyDescent="0.2">
      <c r="A67" s="199" t="s">
        <v>1105</v>
      </c>
    </row>
  </sheetData>
  <mergeCells count="105">
    <mergeCell ref="H1:K1"/>
    <mergeCell ref="A3:L3"/>
    <mergeCell ref="A4:G4"/>
    <mergeCell ref="F5:G5"/>
    <mergeCell ref="A1:A2"/>
    <mergeCell ref="B1:B2"/>
    <mergeCell ref="C1:C2"/>
    <mergeCell ref="D1:D2"/>
    <mergeCell ref="E1:E2"/>
    <mergeCell ref="F1:F2"/>
    <mergeCell ref="A25:A26"/>
    <mergeCell ref="B25:B26"/>
    <mergeCell ref="C25:C26"/>
    <mergeCell ref="A34:G34"/>
    <mergeCell ref="D25:D26"/>
    <mergeCell ref="E25:E26"/>
    <mergeCell ref="F25:F26"/>
    <mergeCell ref="G25:G26"/>
    <mergeCell ref="G1:G2"/>
    <mergeCell ref="A24:C24"/>
    <mergeCell ref="A22:C22"/>
    <mergeCell ref="A12:C12"/>
    <mergeCell ref="A13:A14"/>
    <mergeCell ref="B13:B14"/>
    <mergeCell ref="C13:C14"/>
    <mergeCell ref="D13:D14"/>
    <mergeCell ref="F12:G12"/>
    <mergeCell ref="A8:C8"/>
    <mergeCell ref="E13:E14"/>
    <mergeCell ref="F13:F14"/>
    <mergeCell ref="G13:G14"/>
    <mergeCell ref="A21:G21"/>
    <mergeCell ref="A9:G9"/>
    <mergeCell ref="A10:C10"/>
    <mergeCell ref="C38:C39"/>
    <mergeCell ref="D38:D39"/>
    <mergeCell ref="E38:E39"/>
    <mergeCell ref="F38:F39"/>
    <mergeCell ref="G38:G39"/>
    <mergeCell ref="A44:C44"/>
    <mergeCell ref="H38:K38"/>
    <mergeCell ref="A43:G43"/>
    <mergeCell ref="A35:C35"/>
    <mergeCell ref="A37:C37"/>
    <mergeCell ref="F36:G36"/>
    <mergeCell ref="F37:G37"/>
    <mergeCell ref="A36:C36"/>
    <mergeCell ref="A45:C45"/>
    <mergeCell ref="A38:A39"/>
    <mergeCell ref="B38:B39"/>
    <mergeCell ref="H24:K24"/>
    <mergeCell ref="A23:C23"/>
    <mergeCell ref="H23:K23"/>
    <mergeCell ref="G54:G55"/>
    <mergeCell ref="H54:K54"/>
    <mergeCell ref="A54:A55"/>
    <mergeCell ref="B54:B55"/>
    <mergeCell ref="C54:C55"/>
    <mergeCell ref="D54:D55"/>
    <mergeCell ref="E54:E55"/>
    <mergeCell ref="F54:F55"/>
    <mergeCell ref="A46:A47"/>
    <mergeCell ref="B46:B47"/>
    <mergeCell ref="C46:C47"/>
    <mergeCell ref="D46:D47"/>
    <mergeCell ref="E46:E47"/>
    <mergeCell ref="A51:G51"/>
    <mergeCell ref="A52:C52"/>
    <mergeCell ref="A53:C53"/>
    <mergeCell ref="H52:K52"/>
    <mergeCell ref="H53:K53"/>
    <mergeCell ref="F45:G45"/>
    <mergeCell ref="F53:G53"/>
    <mergeCell ref="F22:G22"/>
    <mergeCell ref="F24:G24"/>
    <mergeCell ref="F52:G52"/>
    <mergeCell ref="H44:K44"/>
    <mergeCell ref="H45:K45"/>
    <mergeCell ref="H35:K35"/>
    <mergeCell ref="F35:G35"/>
    <mergeCell ref="H36:K36"/>
    <mergeCell ref="H37:K37"/>
    <mergeCell ref="F46:F47"/>
    <mergeCell ref="G46:G47"/>
    <mergeCell ref="H46:K46"/>
    <mergeCell ref="F44:G44"/>
    <mergeCell ref="H25:K25"/>
    <mergeCell ref="H22:K22"/>
    <mergeCell ref="H13:K13"/>
    <mergeCell ref="F23:G23"/>
    <mergeCell ref="F8:G8"/>
    <mergeCell ref="H8:K8"/>
    <mergeCell ref="H5:K5"/>
    <mergeCell ref="A6:C6"/>
    <mergeCell ref="H6:K6"/>
    <mergeCell ref="F6:G6"/>
    <mergeCell ref="H11:K11"/>
    <mergeCell ref="H12:K12"/>
    <mergeCell ref="H10:K10"/>
    <mergeCell ref="A7:C7"/>
    <mergeCell ref="F10:G10"/>
    <mergeCell ref="F7:G7"/>
    <mergeCell ref="H7:K7"/>
    <mergeCell ref="A11:C11"/>
    <mergeCell ref="F11:G11"/>
  </mergeCells>
  <pageMargins left="0.25" right="0.25" top="0.75" bottom="0.75" header="0.3" footer="0.3"/>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workbookViewId="0">
      <selection activeCell="P7" sqref="P7"/>
    </sheetView>
  </sheetViews>
  <sheetFormatPr baseColWidth="10" defaultColWidth="8.83203125" defaultRowHeight="15" x14ac:dyDescent="0.2"/>
  <cols>
    <col min="2" max="2" width="21.1640625" customWidth="1"/>
    <col min="3" max="3" width="9.1640625" customWidth="1"/>
    <col min="4" max="4" width="5.83203125" customWidth="1"/>
    <col min="6" max="6" width="6.1640625" customWidth="1"/>
    <col min="7" max="7" width="8.1640625" customWidth="1"/>
    <col min="8" max="8" width="6.5" customWidth="1"/>
    <col min="9" max="9" width="8.1640625" customWidth="1"/>
    <col min="10" max="10" width="6.1640625" customWidth="1"/>
    <col min="11" max="11" width="7.33203125" customWidth="1"/>
    <col min="12" max="12" width="6.1640625" customWidth="1"/>
    <col min="13" max="13" width="8.5" customWidth="1"/>
    <col min="14" max="14" width="13" customWidth="1"/>
  </cols>
  <sheetData>
    <row r="1" spans="2:17" x14ac:dyDescent="0.2">
      <c r="B1" s="690" t="s">
        <v>184</v>
      </c>
      <c r="C1" s="692">
        <v>2013</v>
      </c>
      <c r="D1" s="692"/>
      <c r="E1" s="686">
        <v>2014</v>
      </c>
      <c r="F1" s="687"/>
      <c r="G1" s="688">
        <v>2015</v>
      </c>
      <c r="H1" s="689"/>
      <c r="I1" s="686">
        <v>2016</v>
      </c>
      <c r="J1" s="687"/>
      <c r="K1" s="686">
        <v>2017</v>
      </c>
      <c r="L1" s="687"/>
      <c r="M1" s="688" t="s">
        <v>185</v>
      </c>
      <c r="N1" s="689"/>
    </row>
    <row r="2" spans="2:17" ht="27" customHeight="1" x14ac:dyDescent="0.2">
      <c r="B2" s="691"/>
      <c r="C2" s="37" t="s">
        <v>182</v>
      </c>
      <c r="D2" s="37" t="s">
        <v>181</v>
      </c>
      <c r="E2" s="37" t="s">
        <v>182</v>
      </c>
      <c r="F2" s="37" t="s">
        <v>181</v>
      </c>
      <c r="G2" s="37" t="s">
        <v>182</v>
      </c>
      <c r="H2" s="37" t="s">
        <v>181</v>
      </c>
      <c r="I2" s="37" t="s">
        <v>182</v>
      </c>
      <c r="J2" s="37" t="s">
        <v>181</v>
      </c>
      <c r="K2" s="37" t="s">
        <v>182</v>
      </c>
      <c r="L2" s="37" t="s">
        <v>181</v>
      </c>
      <c r="M2" s="37" t="s">
        <v>182</v>
      </c>
      <c r="N2" s="38" t="s">
        <v>183</v>
      </c>
    </row>
    <row r="3" spans="2:17" ht="27" customHeight="1" x14ac:dyDescent="0.2">
      <c r="B3" s="35" t="s">
        <v>175</v>
      </c>
      <c r="C3" s="29">
        <v>20000</v>
      </c>
      <c r="D3" s="29">
        <v>5.2</v>
      </c>
      <c r="E3" s="29">
        <v>24975</v>
      </c>
      <c r="F3" s="29">
        <v>5.55</v>
      </c>
      <c r="G3" s="29">
        <v>29479</v>
      </c>
      <c r="H3" s="29">
        <v>6.1269999999999998</v>
      </c>
      <c r="I3" s="29">
        <v>34486</v>
      </c>
      <c r="J3" s="29">
        <v>6.71</v>
      </c>
      <c r="K3" s="29">
        <v>40040</v>
      </c>
      <c r="L3" s="29">
        <v>7.28</v>
      </c>
      <c r="M3" s="34">
        <v>148980</v>
      </c>
      <c r="N3" s="116">
        <v>2.08</v>
      </c>
      <c r="O3" s="117"/>
      <c r="P3" s="117"/>
      <c r="Q3" s="117"/>
    </row>
    <row r="4" spans="2:17" x14ac:dyDescent="0.2">
      <c r="B4" s="36" t="s">
        <v>176</v>
      </c>
      <c r="C4" s="29">
        <v>26000</v>
      </c>
      <c r="D4" s="29">
        <v>6.75</v>
      </c>
      <c r="E4" s="29">
        <v>34965</v>
      </c>
      <c r="F4" s="29">
        <v>7.77</v>
      </c>
      <c r="G4" s="29">
        <v>36600</v>
      </c>
      <c r="H4" s="29">
        <v>7.6079999999999997</v>
      </c>
      <c r="I4" s="29">
        <v>38293</v>
      </c>
      <c r="J4" s="29">
        <v>7.44</v>
      </c>
      <c r="K4" s="29">
        <v>40040</v>
      </c>
      <c r="L4" s="29">
        <v>7.28</v>
      </c>
      <c r="M4" s="34">
        <v>175898</v>
      </c>
      <c r="N4" s="116">
        <v>0.53</v>
      </c>
      <c r="O4" s="117"/>
      <c r="P4" s="117"/>
      <c r="Q4" s="117"/>
    </row>
    <row r="5" spans="2:17" x14ac:dyDescent="0.2">
      <c r="B5" s="36" t="s">
        <v>177</v>
      </c>
      <c r="C5" s="29">
        <v>16000</v>
      </c>
      <c r="D5" s="29">
        <v>4.1500000000000004</v>
      </c>
      <c r="E5" s="29">
        <v>24975</v>
      </c>
      <c r="F5" s="29">
        <v>5.55</v>
      </c>
      <c r="G5" s="29">
        <v>26544</v>
      </c>
      <c r="H5" s="29">
        <v>5.52</v>
      </c>
      <c r="I5" s="29">
        <v>28205</v>
      </c>
      <c r="J5" s="29">
        <v>5.48</v>
      </c>
      <c r="K5" s="29">
        <v>29975</v>
      </c>
      <c r="L5" s="29">
        <v>5.45</v>
      </c>
      <c r="M5" s="34">
        <v>125699</v>
      </c>
      <c r="N5" s="116">
        <v>1.3</v>
      </c>
      <c r="O5" s="117"/>
      <c r="P5" s="117"/>
      <c r="Q5" s="117"/>
    </row>
    <row r="6" spans="2:17" x14ac:dyDescent="0.2">
      <c r="B6" s="36" t="s">
        <v>178</v>
      </c>
      <c r="C6" s="29">
        <v>205000</v>
      </c>
      <c r="D6" s="29">
        <v>53.25</v>
      </c>
      <c r="E6" s="29">
        <v>234990</v>
      </c>
      <c r="F6" s="29">
        <v>52.22</v>
      </c>
      <c r="G6" s="29">
        <v>254965</v>
      </c>
      <c r="H6" s="29">
        <v>52.993000000000002</v>
      </c>
      <c r="I6" s="29">
        <v>276631</v>
      </c>
      <c r="J6" s="29">
        <v>53.77</v>
      </c>
      <c r="K6" s="29">
        <v>299970</v>
      </c>
      <c r="L6" s="29">
        <v>54.54</v>
      </c>
      <c r="M6" s="34">
        <v>1271556</v>
      </c>
      <c r="N6" s="116">
        <v>1.29</v>
      </c>
      <c r="O6" s="117"/>
      <c r="P6" s="117"/>
      <c r="Q6" s="117"/>
    </row>
    <row r="7" spans="2:17" ht="30" x14ac:dyDescent="0.2">
      <c r="B7" s="35" t="s">
        <v>180</v>
      </c>
      <c r="C7" s="29">
        <v>28000</v>
      </c>
      <c r="D7" s="29">
        <v>7.27</v>
      </c>
      <c r="E7" s="29">
        <v>29970</v>
      </c>
      <c r="F7" s="29">
        <v>6.66</v>
      </c>
      <c r="G7" s="29">
        <v>30104</v>
      </c>
      <c r="H7" s="29">
        <v>6.258</v>
      </c>
      <c r="I7" s="29">
        <v>30114</v>
      </c>
      <c r="J7" s="29">
        <v>5.85</v>
      </c>
      <c r="K7" s="29">
        <v>29975</v>
      </c>
      <c r="L7" s="29">
        <v>5.45</v>
      </c>
      <c r="M7" s="34">
        <v>148163</v>
      </c>
      <c r="N7" s="116">
        <v>-1.82</v>
      </c>
      <c r="O7" s="117"/>
      <c r="P7" s="117"/>
      <c r="Q7" s="117"/>
    </row>
    <row r="8" spans="2:17" x14ac:dyDescent="0.2">
      <c r="B8" s="36" t="s">
        <v>179</v>
      </c>
      <c r="C8" s="29">
        <v>90000</v>
      </c>
      <c r="D8" s="29">
        <v>23.38</v>
      </c>
      <c r="E8" s="29">
        <v>99990</v>
      </c>
      <c r="F8" s="29">
        <v>22.29</v>
      </c>
      <c r="G8" s="29">
        <v>103347</v>
      </c>
      <c r="H8" s="29">
        <v>21.49</v>
      </c>
      <c r="I8" s="29">
        <v>106689</v>
      </c>
      <c r="J8" s="29">
        <v>20.75</v>
      </c>
      <c r="K8" s="29">
        <v>110000</v>
      </c>
      <c r="L8" s="29">
        <v>20</v>
      </c>
      <c r="M8" s="34">
        <v>510026</v>
      </c>
      <c r="N8" s="29">
        <v>-3.41</v>
      </c>
    </row>
    <row r="9" spans="2:17" x14ac:dyDescent="0.2">
      <c r="B9" s="36" t="s">
        <v>185</v>
      </c>
      <c r="C9" s="36">
        <f>SUM(C3:C8)</f>
        <v>385000</v>
      </c>
      <c r="D9" s="34">
        <v>100</v>
      </c>
      <c r="E9" s="36">
        <f t="shared" ref="E9:M9" si="0">SUM(E3:E8)</f>
        <v>449865</v>
      </c>
      <c r="F9" s="34">
        <f t="shared" si="0"/>
        <v>100.03999999999999</v>
      </c>
      <c r="G9" s="36">
        <f t="shared" si="0"/>
        <v>481039</v>
      </c>
      <c r="H9" s="34">
        <f t="shared" si="0"/>
        <v>99.995999999999995</v>
      </c>
      <c r="I9" s="36">
        <f t="shared" si="0"/>
        <v>514418</v>
      </c>
      <c r="J9" s="34">
        <f t="shared" si="0"/>
        <v>100</v>
      </c>
      <c r="K9" s="36">
        <f t="shared" si="0"/>
        <v>550000</v>
      </c>
      <c r="L9" s="34">
        <f t="shared" si="0"/>
        <v>100</v>
      </c>
      <c r="M9" s="36">
        <f t="shared" si="0"/>
        <v>2380322</v>
      </c>
      <c r="N9" s="34">
        <v>0</v>
      </c>
    </row>
    <row r="11" spans="2:17" x14ac:dyDescent="0.2">
      <c r="B11">
        <v>2013</v>
      </c>
      <c r="C11">
        <v>385000</v>
      </c>
    </row>
    <row r="12" spans="2:17" x14ac:dyDescent="0.2">
      <c r="B12">
        <v>2014</v>
      </c>
      <c r="C12">
        <v>449865</v>
      </c>
    </row>
    <row r="13" spans="2:17" x14ac:dyDescent="0.2">
      <c r="B13">
        <v>2015</v>
      </c>
      <c r="C13">
        <v>481039</v>
      </c>
    </row>
    <row r="14" spans="2:17" x14ac:dyDescent="0.2">
      <c r="B14">
        <v>2016</v>
      </c>
      <c r="C14">
        <v>514418</v>
      </c>
    </row>
    <row r="15" spans="2:17" x14ac:dyDescent="0.2">
      <c r="B15">
        <v>2017</v>
      </c>
      <c r="C15">
        <v>550000</v>
      </c>
    </row>
    <row r="16" spans="2:17" x14ac:dyDescent="0.2">
      <c r="B16" t="s">
        <v>174</v>
      </c>
      <c r="C16">
        <f>SUM(C11:C15)</f>
        <v>2380322</v>
      </c>
    </row>
  </sheetData>
  <mergeCells count="7">
    <mergeCell ref="K1:L1"/>
    <mergeCell ref="M1:N1"/>
    <mergeCell ref="B1:B2"/>
    <mergeCell ref="C1:D1"/>
    <mergeCell ref="E1:F1"/>
    <mergeCell ref="G1:H1"/>
    <mergeCell ref="I1:J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125" zoomScaleNormal="125" zoomScalePageLayoutView="125" workbookViewId="0">
      <selection activeCell="I31" sqref="I31"/>
    </sheetView>
  </sheetViews>
  <sheetFormatPr baseColWidth="10" defaultColWidth="8.83203125" defaultRowHeight="12" x14ac:dyDescent="0.15"/>
  <cols>
    <col min="1" max="1" width="5.83203125" style="2" customWidth="1"/>
    <col min="2" max="2" width="14" style="2" customWidth="1"/>
    <col min="3" max="3" width="28.83203125" style="2" customWidth="1"/>
    <col min="4" max="4" width="45.5" style="2" customWidth="1"/>
    <col min="5" max="5" width="25.5" style="2" customWidth="1"/>
    <col min="6" max="6" width="22.83203125" style="2" customWidth="1"/>
    <col min="7" max="7" width="28.83203125" style="2" customWidth="1"/>
    <col min="8" max="16384" width="8.83203125" style="2"/>
  </cols>
  <sheetData>
    <row r="1" spans="1:7" x14ac:dyDescent="0.15">
      <c r="B1" s="409" t="s">
        <v>1387</v>
      </c>
    </row>
    <row r="2" spans="1:7" x14ac:dyDescent="0.15">
      <c r="A2" s="386" t="s">
        <v>0</v>
      </c>
      <c r="B2" s="386" t="s">
        <v>113</v>
      </c>
      <c r="C2" s="386" t="s">
        <v>114</v>
      </c>
      <c r="D2" s="386" t="s">
        <v>147</v>
      </c>
      <c r="E2" s="386" t="s">
        <v>12</v>
      </c>
      <c r="F2" s="386" t="s">
        <v>1193</v>
      </c>
      <c r="G2" s="386" t="s">
        <v>118</v>
      </c>
    </row>
    <row r="3" spans="1:7" ht="52.25" customHeight="1" x14ac:dyDescent="0.15">
      <c r="A3" s="386" t="s">
        <v>115</v>
      </c>
      <c r="B3" s="387" t="s">
        <v>750</v>
      </c>
      <c r="C3" s="385" t="s">
        <v>498</v>
      </c>
      <c r="D3" s="385" t="s">
        <v>1192</v>
      </c>
      <c r="E3" s="385" t="s">
        <v>1196</v>
      </c>
      <c r="F3" s="385" t="s">
        <v>1197</v>
      </c>
      <c r="G3" s="388" t="s">
        <v>1213</v>
      </c>
    </row>
    <row r="4" spans="1:7" x14ac:dyDescent="0.15">
      <c r="A4" s="389"/>
      <c r="B4" s="695" t="s">
        <v>116</v>
      </c>
      <c r="C4" s="695"/>
      <c r="D4" s="390" t="s">
        <v>117</v>
      </c>
      <c r="E4" s="390" t="s">
        <v>12</v>
      </c>
      <c r="F4" s="390" t="s">
        <v>3</v>
      </c>
      <c r="G4" s="390" t="s">
        <v>118</v>
      </c>
    </row>
    <row r="5" spans="1:7" ht="54" customHeight="1" x14ac:dyDescent="0.15">
      <c r="A5" s="391" t="s">
        <v>502</v>
      </c>
      <c r="B5" s="696" t="s">
        <v>499</v>
      </c>
      <c r="C5" s="696"/>
      <c r="D5" s="385" t="s">
        <v>1198</v>
      </c>
      <c r="E5" s="385" t="s">
        <v>1208</v>
      </c>
      <c r="F5" s="385" t="s">
        <v>1209</v>
      </c>
      <c r="G5" s="385" t="s">
        <v>1212</v>
      </c>
    </row>
    <row r="6" spans="1:7" ht="34.75" customHeight="1" x14ac:dyDescent="0.15">
      <c r="A6" s="391" t="s">
        <v>119</v>
      </c>
      <c r="B6" s="699" t="s">
        <v>500</v>
      </c>
      <c r="C6" s="700"/>
      <c r="D6" s="385" t="s">
        <v>1200</v>
      </c>
      <c r="E6" s="385" t="s">
        <v>1220</v>
      </c>
      <c r="F6" s="385" t="s">
        <v>1214</v>
      </c>
      <c r="G6" s="385" t="s">
        <v>1215</v>
      </c>
    </row>
    <row r="7" spans="1:7" ht="26.5" customHeight="1" x14ac:dyDescent="0.15">
      <c r="A7" s="391" t="s">
        <v>120</v>
      </c>
      <c r="B7" s="696" t="s">
        <v>123</v>
      </c>
      <c r="C7" s="696"/>
      <c r="D7" s="385" t="s">
        <v>1202</v>
      </c>
      <c r="E7" s="385" t="s">
        <v>1216</v>
      </c>
      <c r="F7" s="388" t="s">
        <v>1218</v>
      </c>
      <c r="G7" s="385" t="s">
        <v>1217</v>
      </c>
    </row>
    <row r="8" spans="1:7" ht="34.75" customHeight="1" x14ac:dyDescent="0.15">
      <c r="A8" s="391" t="s">
        <v>121</v>
      </c>
      <c r="B8" s="696" t="s">
        <v>501</v>
      </c>
      <c r="C8" s="696"/>
      <c r="D8" s="385" t="s">
        <v>1206</v>
      </c>
      <c r="E8" s="385" t="s">
        <v>1221</v>
      </c>
      <c r="F8" s="385" t="s">
        <v>1219</v>
      </c>
      <c r="G8" s="388" t="s">
        <v>1222</v>
      </c>
    </row>
    <row r="9" spans="1:7" ht="73.75" customHeight="1" x14ac:dyDescent="0.15">
      <c r="A9" s="391" t="s">
        <v>122</v>
      </c>
      <c r="B9" s="696" t="s">
        <v>1178</v>
      </c>
      <c r="C9" s="696"/>
      <c r="D9" s="385" t="s">
        <v>1306</v>
      </c>
      <c r="E9" s="385" t="s">
        <v>1227</v>
      </c>
      <c r="F9" s="385" t="s">
        <v>1226</v>
      </c>
      <c r="G9" s="385" t="s">
        <v>1210</v>
      </c>
    </row>
    <row r="10" spans="1:7" x14ac:dyDescent="0.15">
      <c r="A10" s="386" t="s">
        <v>0</v>
      </c>
      <c r="B10" s="386" t="s">
        <v>113</v>
      </c>
      <c r="C10" s="386" t="s">
        <v>114</v>
      </c>
      <c r="D10" s="386" t="s">
        <v>147</v>
      </c>
      <c r="E10" s="386" t="s">
        <v>12</v>
      </c>
      <c r="F10" s="386" t="s">
        <v>3</v>
      </c>
      <c r="G10" s="386" t="s">
        <v>118</v>
      </c>
    </row>
    <row r="11" spans="1:7" ht="54.5" customHeight="1" x14ac:dyDescent="0.15">
      <c r="A11" s="392" t="s">
        <v>125</v>
      </c>
      <c r="B11" s="387" t="s">
        <v>124</v>
      </c>
      <c r="C11" s="385" t="s">
        <v>126</v>
      </c>
      <c r="D11" s="385" t="s">
        <v>1230</v>
      </c>
      <c r="E11" s="385" t="s">
        <v>1232</v>
      </c>
      <c r="F11" s="385" t="s">
        <v>1234</v>
      </c>
      <c r="G11" s="385" t="s">
        <v>1235</v>
      </c>
    </row>
    <row r="12" spans="1:7" x14ac:dyDescent="0.15">
      <c r="A12" s="389"/>
      <c r="B12" s="697" t="s">
        <v>116</v>
      </c>
      <c r="C12" s="698"/>
      <c r="D12" s="390" t="s">
        <v>117</v>
      </c>
      <c r="E12" s="390" t="s">
        <v>12</v>
      </c>
      <c r="F12" s="390" t="s">
        <v>3</v>
      </c>
      <c r="G12" s="390" t="s">
        <v>118</v>
      </c>
    </row>
    <row r="13" spans="1:7" ht="55.75" customHeight="1" x14ac:dyDescent="0.15">
      <c r="A13" s="383" t="s">
        <v>127</v>
      </c>
      <c r="B13" s="696" t="s">
        <v>131</v>
      </c>
      <c r="C13" s="696"/>
      <c r="D13" s="385" t="s">
        <v>1237</v>
      </c>
      <c r="E13" s="385" t="s">
        <v>1241</v>
      </c>
      <c r="F13" s="385" t="s">
        <v>1243</v>
      </c>
      <c r="G13" s="385" t="s">
        <v>1242</v>
      </c>
    </row>
    <row r="14" spans="1:7" ht="44.5" customHeight="1" x14ac:dyDescent="0.15">
      <c r="A14" s="383" t="s">
        <v>128</v>
      </c>
      <c r="B14" s="696" t="s">
        <v>132</v>
      </c>
      <c r="C14" s="696"/>
      <c r="D14" s="385" t="s">
        <v>1262</v>
      </c>
      <c r="E14" s="385" t="s">
        <v>1268</v>
      </c>
      <c r="F14" s="388" t="s">
        <v>1263</v>
      </c>
      <c r="G14" s="385" t="s">
        <v>1269</v>
      </c>
    </row>
    <row r="15" spans="1:7" ht="84" customHeight="1" x14ac:dyDescent="0.15">
      <c r="A15" s="383" t="s">
        <v>129</v>
      </c>
      <c r="B15" s="696" t="s">
        <v>134</v>
      </c>
      <c r="C15" s="696"/>
      <c r="D15" s="385" t="s">
        <v>1264</v>
      </c>
      <c r="E15" s="385" t="s">
        <v>1267</v>
      </c>
      <c r="F15" s="385" t="s">
        <v>1270</v>
      </c>
      <c r="G15" s="385" t="s">
        <v>1274</v>
      </c>
    </row>
    <row r="16" spans="1:7" ht="41.5" customHeight="1" x14ac:dyDescent="0.15">
      <c r="A16" s="383" t="s">
        <v>130</v>
      </c>
      <c r="B16" s="696" t="s">
        <v>133</v>
      </c>
      <c r="C16" s="696"/>
      <c r="D16" s="385" t="s">
        <v>1275</v>
      </c>
      <c r="E16" s="385" t="s">
        <v>1278</v>
      </c>
      <c r="F16" s="385" t="s">
        <v>1279</v>
      </c>
      <c r="G16" s="385" t="s">
        <v>1281</v>
      </c>
    </row>
    <row r="17" spans="1:10" x14ac:dyDescent="0.15">
      <c r="A17" s="386" t="s">
        <v>0</v>
      </c>
      <c r="B17" s="386" t="s">
        <v>113</v>
      </c>
      <c r="C17" s="386" t="s">
        <v>114</v>
      </c>
      <c r="D17" s="386" t="s">
        <v>147</v>
      </c>
      <c r="E17" s="386" t="s">
        <v>12</v>
      </c>
      <c r="F17" s="386" t="s">
        <v>3</v>
      </c>
      <c r="G17" s="386" t="s">
        <v>118</v>
      </c>
    </row>
    <row r="18" spans="1:10" ht="97.25" customHeight="1" x14ac:dyDescent="0.15">
      <c r="A18" s="393" t="s">
        <v>136</v>
      </c>
      <c r="B18" s="386" t="s">
        <v>135</v>
      </c>
      <c r="C18" s="385" t="s">
        <v>137</v>
      </c>
      <c r="D18" s="385" t="s">
        <v>1286</v>
      </c>
      <c r="E18" s="385" t="s">
        <v>1316</v>
      </c>
      <c r="F18" s="385" t="s">
        <v>1285</v>
      </c>
      <c r="G18" s="385" t="s">
        <v>1289</v>
      </c>
    </row>
    <row r="19" spans="1:10" x14ac:dyDescent="0.15">
      <c r="A19" s="389"/>
      <c r="B19" s="695" t="s">
        <v>116</v>
      </c>
      <c r="C19" s="695"/>
      <c r="D19" s="390" t="s">
        <v>117</v>
      </c>
      <c r="E19" s="390" t="s">
        <v>12</v>
      </c>
      <c r="F19" s="390" t="s">
        <v>3</v>
      </c>
      <c r="G19" s="390" t="s">
        <v>118</v>
      </c>
    </row>
    <row r="20" spans="1:10" ht="55.75" customHeight="1" x14ac:dyDescent="0.15">
      <c r="A20" s="383" t="s">
        <v>141</v>
      </c>
      <c r="B20" s="699" t="s">
        <v>139</v>
      </c>
      <c r="C20" s="700"/>
      <c r="D20" s="385" t="s">
        <v>1290</v>
      </c>
      <c r="E20" s="385" t="s">
        <v>1295</v>
      </c>
      <c r="F20" s="385" t="s">
        <v>1294</v>
      </c>
      <c r="G20" s="385" t="s">
        <v>1296</v>
      </c>
    </row>
    <row r="21" spans="1:10" ht="85.75" customHeight="1" x14ac:dyDescent="0.15">
      <c r="A21" s="383" t="s">
        <v>142</v>
      </c>
      <c r="B21" s="699" t="s">
        <v>140</v>
      </c>
      <c r="C21" s="700"/>
      <c r="D21" s="385" t="s">
        <v>1297</v>
      </c>
      <c r="E21" s="385" t="s">
        <v>1307</v>
      </c>
      <c r="F21" s="385" t="s">
        <v>1301</v>
      </c>
      <c r="G21" s="385" t="s">
        <v>1304</v>
      </c>
    </row>
    <row r="22" spans="1:10" ht="73.25" customHeight="1" x14ac:dyDescent="0.15">
      <c r="A22" s="383" t="s">
        <v>143</v>
      </c>
      <c r="B22" s="693" t="s">
        <v>138</v>
      </c>
      <c r="C22" s="694"/>
      <c r="D22" s="385" t="s">
        <v>1305</v>
      </c>
      <c r="E22" s="385" t="s">
        <v>1311</v>
      </c>
      <c r="F22" s="385" t="s">
        <v>1310</v>
      </c>
      <c r="G22" s="385" t="s">
        <v>1312</v>
      </c>
    </row>
    <row r="23" spans="1:10" x14ac:dyDescent="0.15">
      <c r="A23" s="386" t="s">
        <v>0</v>
      </c>
      <c r="B23" s="386" t="s">
        <v>113</v>
      </c>
      <c r="C23" s="386" t="s">
        <v>114</v>
      </c>
      <c r="D23" s="386" t="s">
        <v>147</v>
      </c>
      <c r="E23" s="386" t="s">
        <v>12</v>
      </c>
      <c r="F23" s="386" t="s">
        <v>3</v>
      </c>
      <c r="G23" s="386" t="s">
        <v>118</v>
      </c>
    </row>
    <row r="24" spans="1:10" ht="73.75" customHeight="1" x14ac:dyDescent="0.15">
      <c r="A24" s="393" t="s">
        <v>144</v>
      </c>
      <c r="B24" s="387" t="s">
        <v>145</v>
      </c>
      <c r="C24" s="385" t="s">
        <v>146</v>
      </c>
      <c r="D24" s="385" t="s">
        <v>1325</v>
      </c>
      <c r="E24" s="385" t="s">
        <v>1326</v>
      </c>
      <c r="F24" s="385" t="s">
        <v>1327</v>
      </c>
      <c r="G24" s="385" t="s">
        <v>1329</v>
      </c>
    </row>
    <row r="25" spans="1:10" x14ac:dyDescent="0.15">
      <c r="A25" s="389"/>
      <c r="B25" s="695" t="s">
        <v>116</v>
      </c>
      <c r="C25" s="695"/>
      <c r="D25" s="390" t="s">
        <v>117</v>
      </c>
      <c r="E25" s="390" t="s">
        <v>12</v>
      </c>
      <c r="F25" s="390" t="s">
        <v>3</v>
      </c>
      <c r="G25" s="390" t="s">
        <v>118</v>
      </c>
    </row>
    <row r="26" spans="1:10" ht="55.25" customHeight="1" x14ac:dyDescent="0.15">
      <c r="A26" s="383" t="s">
        <v>148</v>
      </c>
      <c r="B26" s="696" t="s">
        <v>152</v>
      </c>
      <c r="C26" s="696"/>
      <c r="D26" s="385" t="s">
        <v>1330</v>
      </c>
      <c r="E26" s="385" t="s">
        <v>1336</v>
      </c>
      <c r="F26" s="385" t="s">
        <v>1337</v>
      </c>
      <c r="G26" s="385" t="s">
        <v>1335</v>
      </c>
    </row>
    <row r="27" spans="1:10" ht="33" customHeight="1" x14ac:dyDescent="0.15">
      <c r="A27" s="383" t="s">
        <v>149</v>
      </c>
      <c r="B27" s="696" t="s">
        <v>153</v>
      </c>
      <c r="C27" s="696"/>
      <c r="D27" s="385" t="s">
        <v>1134</v>
      </c>
      <c r="E27" s="385" t="s">
        <v>1341</v>
      </c>
      <c r="F27" s="385" t="s">
        <v>1340</v>
      </c>
      <c r="G27" s="388"/>
    </row>
    <row r="28" spans="1:10" ht="85.75" customHeight="1" x14ac:dyDescent="0.15">
      <c r="A28" s="383" t="s">
        <v>150</v>
      </c>
      <c r="B28" s="696" t="s">
        <v>154</v>
      </c>
      <c r="C28" s="696"/>
      <c r="D28" s="385" t="s">
        <v>1347</v>
      </c>
      <c r="E28" s="395" t="s">
        <v>1350</v>
      </c>
      <c r="F28" s="385" t="s">
        <v>1351</v>
      </c>
      <c r="G28" s="385" t="s">
        <v>1352</v>
      </c>
    </row>
    <row r="29" spans="1:10" ht="44.5" customHeight="1" x14ac:dyDescent="0.15">
      <c r="A29" s="383" t="s">
        <v>151</v>
      </c>
      <c r="B29" s="696" t="s">
        <v>155</v>
      </c>
      <c r="C29" s="696"/>
      <c r="D29" s="385" t="s">
        <v>1358</v>
      </c>
      <c r="E29" s="388" t="s">
        <v>1356</v>
      </c>
      <c r="F29" s="385" t="s">
        <v>1359</v>
      </c>
      <c r="G29" s="388" t="s">
        <v>1386</v>
      </c>
    </row>
    <row r="30" spans="1:10" x14ac:dyDescent="0.15">
      <c r="A30" s="386" t="s">
        <v>0</v>
      </c>
      <c r="B30" s="386" t="s">
        <v>113</v>
      </c>
      <c r="C30" s="386" t="s">
        <v>114</v>
      </c>
      <c r="D30" s="386" t="s">
        <v>147</v>
      </c>
      <c r="E30" s="386" t="s">
        <v>12</v>
      </c>
      <c r="F30" s="386" t="s">
        <v>3</v>
      </c>
      <c r="G30" s="386" t="s">
        <v>118</v>
      </c>
    </row>
    <row r="31" spans="1:10" ht="111" customHeight="1" x14ac:dyDescent="0.2">
      <c r="A31" s="393" t="s">
        <v>156</v>
      </c>
      <c r="B31" s="387" t="s">
        <v>473</v>
      </c>
      <c r="C31" s="394" t="s">
        <v>957</v>
      </c>
      <c r="D31" s="385" t="s">
        <v>1394</v>
      </c>
      <c r="E31" s="385" t="s">
        <v>1395</v>
      </c>
      <c r="F31" s="385" t="s">
        <v>1396</v>
      </c>
      <c r="G31" s="385" t="s">
        <v>1397</v>
      </c>
      <c r="H31"/>
      <c r="I31"/>
      <c r="J31"/>
    </row>
    <row r="32" spans="1:10" ht="15" x14ac:dyDescent="0.2">
      <c r="A32" s="389"/>
      <c r="B32" s="695" t="s">
        <v>116</v>
      </c>
      <c r="C32" s="695"/>
      <c r="D32" s="390" t="s">
        <v>117</v>
      </c>
      <c r="E32" s="390" t="s">
        <v>12</v>
      </c>
      <c r="F32" s="390" t="s">
        <v>3</v>
      </c>
      <c r="G32" s="390" t="s">
        <v>118</v>
      </c>
      <c r="H32"/>
      <c r="I32"/>
      <c r="J32"/>
    </row>
    <row r="33" spans="1:10" ht="53.5" customHeight="1" x14ac:dyDescent="0.2">
      <c r="A33" s="383" t="s">
        <v>158</v>
      </c>
      <c r="B33" s="703" t="s">
        <v>474</v>
      </c>
      <c r="C33" s="704"/>
      <c r="D33" s="384" t="s">
        <v>1360</v>
      </c>
      <c r="E33" s="384" t="s">
        <v>960</v>
      </c>
      <c r="F33" s="384" t="s">
        <v>961</v>
      </c>
      <c r="G33" s="384" t="s">
        <v>954</v>
      </c>
      <c r="H33"/>
      <c r="I33"/>
      <c r="J33"/>
    </row>
    <row r="34" spans="1:10" ht="82.25" customHeight="1" x14ac:dyDescent="0.2">
      <c r="A34" s="383" t="s">
        <v>159</v>
      </c>
      <c r="B34" s="705" t="s">
        <v>475</v>
      </c>
      <c r="C34" s="706"/>
      <c r="D34" s="385" t="s">
        <v>958</v>
      </c>
      <c r="E34" s="385" t="s">
        <v>963</v>
      </c>
      <c r="F34" s="385" t="s">
        <v>962</v>
      </c>
      <c r="G34" s="385" t="s">
        <v>950</v>
      </c>
      <c r="H34"/>
      <c r="I34"/>
      <c r="J34"/>
    </row>
    <row r="35" spans="1:10" ht="54" customHeight="1" x14ac:dyDescent="0.2">
      <c r="A35" s="383" t="s">
        <v>160</v>
      </c>
      <c r="B35" s="701" t="s">
        <v>476</v>
      </c>
      <c r="C35" s="702"/>
      <c r="D35" s="384" t="s">
        <v>964</v>
      </c>
      <c r="E35" s="384" t="s">
        <v>965</v>
      </c>
      <c r="F35" s="384" t="s">
        <v>966</v>
      </c>
      <c r="G35" s="384" t="s">
        <v>967</v>
      </c>
      <c r="H35"/>
      <c r="I35"/>
      <c r="J35"/>
    </row>
    <row r="36" spans="1:10" ht="32.5" customHeight="1" x14ac:dyDescent="0.2">
      <c r="A36" s="383" t="s">
        <v>161</v>
      </c>
      <c r="B36" s="701" t="s">
        <v>973</v>
      </c>
      <c r="C36" s="702"/>
      <c r="D36" s="384" t="s">
        <v>389</v>
      </c>
      <c r="E36" s="384" t="s">
        <v>1194</v>
      </c>
      <c r="F36" s="384" t="s">
        <v>1195</v>
      </c>
      <c r="G36" s="384" t="s">
        <v>968</v>
      </c>
      <c r="H36"/>
      <c r="I36"/>
      <c r="J36"/>
    </row>
    <row r="37" spans="1:10" ht="76.25" customHeight="1" x14ac:dyDescent="0.2">
      <c r="A37" s="383" t="s">
        <v>162</v>
      </c>
      <c r="B37" s="703" t="s">
        <v>477</v>
      </c>
      <c r="C37" s="704"/>
      <c r="D37" s="384" t="s">
        <v>969</v>
      </c>
      <c r="E37" s="384" t="s">
        <v>970</v>
      </c>
      <c r="F37" s="384" t="s">
        <v>971</v>
      </c>
      <c r="G37" s="384" t="s">
        <v>972</v>
      </c>
      <c r="H37"/>
      <c r="I37"/>
      <c r="J37"/>
    </row>
    <row r="38" spans="1:10" ht="15" x14ac:dyDescent="0.2">
      <c r="A38" s="386" t="s">
        <v>0</v>
      </c>
      <c r="B38" s="386" t="s">
        <v>113</v>
      </c>
      <c r="C38" s="386" t="s">
        <v>114</v>
      </c>
      <c r="D38" s="386" t="s">
        <v>147</v>
      </c>
      <c r="E38" s="386" t="s">
        <v>12</v>
      </c>
      <c r="F38" s="386" t="s">
        <v>3</v>
      </c>
      <c r="G38" s="386" t="s">
        <v>118</v>
      </c>
      <c r="H38"/>
      <c r="I38"/>
      <c r="J38"/>
    </row>
    <row r="39" spans="1:10" ht="105.5" customHeight="1" x14ac:dyDescent="0.2">
      <c r="A39" s="393" t="s">
        <v>166</v>
      </c>
      <c r="B39" s="387" t="s">
        <v>478</v>
      </c>
      <c r="C39" s="395" t="s">
        <v>471</v>
      </c>
      <c r="D39" s="385" t="s">
        <v>1361</v>
      </c>
      <c r="E39" s="385" t="s">
        <v>1363</v>
      </c>
      <c r="F39" s="385" t="s">
        <v>1364</v>
      </c>
      <c r="G39" s="385" t="s">
        <v>1368</v>
      </c>
      <c r="H39"/>
      <c r="I39"/>
      <c r="J39"/>
    </row>
    <row r="40" spans="1:10" ht="15" x14ac:dyDescent="0.2">
      <c r="A40" s="389"/>
      <c r="B40" s="695" t="s">
        <v>116</v>
      </c>
      <c r="C40" s="695"/>
      <c r="D40" s="390" t="s">
        <v>117</v>
      </c>
      <c r="E40" s="390" t="s">
        <v>12</v>
      </c>
      <c r="F40" s="390" t="s">
        <v>3</v>
      </c>
      <c r="G40" s="390" t="s">
        <v>118</v>
      </c>
      <c r="H40"/>
      <c r="I40"/>
      <c r="J40"/>
    </row>
    <row r="41" spans="1:10" ht="52.25" customHeight="1" x14ac:dyDescent="0.15">
      <c r="A41" s="383" t="s">
        <v>167</v>
      </c>
      <c r="B41" s="696" t="s">
        <v>157</v>
      </c>
      <c r="C41" s="696"/>
      <c r="D41" s="385" t="s">
        <v>1369</v>
      </c>
      <c r="E41" s="385" t="s">
        <v>1370</v>
      </c>
      <c r="F41" s="385" t="s">
        <v>1371</v>
      </c>
      <c r="G41" s="385" t="s">
        <v>1373</v>
      </c>
    </row>
    <row r="42" spans="1:10" ht="54" customHeight="1" x14ac:dyDescent="0.15">
      <c r="A42" s="383" t="s">
        <v>168</v>
      </c>
      <c r="B42" s="696" t="s">
        <v>1121</v>
      </c>
      <c r="C42" s="696"/>
      <c r="D42" s="385" t="s">
        <v>1374</v>
      </c>
      <c r="E42" s="385" t="s">
        <v>1378</v>
      </c>
      <c r="F42" s="385" t="s">
        <v>1380</v>
      </c>
      <c r="G42" s="385" t="s">
        <v>1382</v>
      </c>
    </row>
    <row r="43" spans="1:10" ht="51.5" customHeight="1" x14ac:dyDescent="0.15">
      <c r="A43" s="383" t="s">
        <v>169</v>
      </c>
      <c r="B43" s="696" t="s">
        <v>163</v>
      </c>
      <c r="C43" s="696"/>
      <c r="D43" s="385" t="s">
        <v>1383</v>
      </c>
      <c r="E43" s="385" t="s">
        <v>1384</v>
      </c>
      <c r="F43" s="385" t="s">
        <v>1385</v>
      </c>
      <c r="G43" s="388" t="s">
        <v>1102</v>
      </c>
    </row>
    <row r="44" spans="1:10" ht="42" customHeight="1" x14ac:dyDescent="0.15">
      <c r="A44" s="383" t="s">
        <v>170</v>
      </c>
      <c r="B44" s="696" t="s">
        <v>164</v>
      </c>
      <c r="C44" s="696"/>
      <c r="D44" s="385" t="s">
        <v>1068</v>
      </c>
      <c r="E44" s="385" t="s">
        <v>1078</v>
      </c>
      <c r="F44" s="385" t="s">
        <v>1077</v>
      </c>
      <c r="G44" s="385" t="s">
        <v>1366</v>
      </c>
    </row>
    <row r="45" spans="1:10" ht="43.75" customHeight="1" x14ac:dyDescent="0.15">
      <c r="A45" s="383" t="s">
        <v>171</v>
      </c>
      <c r="B45" s="696" t="s">
        <v>165</v>
      </c>
      <c r="C45" s="696"/>
      <c r="D45" s="385" t="s">
        <v>1113</v>
      </c>
      <c r="E45" s="385" t="s">
        <v>1115</v>
      </c>
      <c r="F45" s="385" t="s">
        <v>1114</v>
      </c>
      <c r="G45" s="408" t="s">
        <v>1116</v>
      </c>
    </row>
  </sheetData>
  <mergeCells count="32">
    <mergeCell ref="B35:C35"/>
    <mergeCell ref="B36:C36"/>
    <mergeCell ref="B37:C37"/>
    <mergeCell ref="B45:C45"/>
    <mergeCell ref="B26:C26"/>
    <mergeCell ref="B27:C27"/>
    <mergeCell ref="B28:C28"/>
    <mergeCell ref="B29:C29"/>
    <mergeCell ref="B32:C32"/>
    <mergeCell ref="B40:C40"/>
    <mergeCell ref="B41:C41"/>
    <mergeCell ref="B42:C42"/>
    <mergeCell ref="B43:C43"/>
    <mergeCell ref="B44:C44"/>
    <mergeCell ref="B34:C34"/>
    <mergeCell ref="B33:C33"/>
    <mergeCell ref="B4:C4"/>
    <mergeCell ref="B5:C5"/>
    <mergeCell ref="B7:C7"/>
    <mergeCell ref="B8:C8"/>
    <mergeCell ref="B6:C6"/>
    <mergeCell ref="B22:C22"/>
    <mergeCell ref="B25:C25"/>
    <mergeCell ref="B9:C9"/>
    <mergeCell ref="B12:C12"/>
    <mergeCell ref="B13:C13"/>
    <mergeCell ref="B14:C14"/>
    <mergeCell ref="B15:C15"/>
    <mergeCell ref="B16:C16"/>
    <mergeCell ref="B19:C19"/>
    <mergeCell ref="B20:C20"/>
    <mergeCell ref="B21:C2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1.JTE&amp;KM</vt:lpstr>
      <vt:lpstr>2.LNT</vt:lpstr>
      <vt:lpstr>3.DIAK</vt:lpstr>
      <vt:lpstr>4.INIMV</vt:lpstr>
      <vt:lpstr>5. Haldusjuhtimine ja majandus</vt:lpstr>
      <vt:lpstr>6.Komm&amp;suhted</vt:lpstr>
      <vt:lpstr>eelarvejaotuse kava</vt:lpstr>
      <vt:lpstr>INDIKAATORID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dc:creator>
  <cp:lastModifiedBy>+PP</cp:lastModifiedBy>
  <cp:lastPrinted>2012-03-20T16:03:19Z</cp:lastPrinted>
  <dcterms:created xsi:type="dcterms:W3CDTF">2012-02-07T14:04:41Z</dcterms:created>
  <dcterms:modified xsi:type="dcterms:W3CDTF">2018-03-11T23:57:29Z</dcterms:modified>
</cp:coreProperties>
</file>